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hardb\Documents\SARIPA\2023\Exam\Marked\"/>
    </mc:Choice>
  </mc:AlternateContent>
  <xr:revisionPtr revIDLastSave="18" documentId="13_ncr:1_{8ECA5664-3135-437B-A5D0-F5BAA1C100B2}" xr6:coauthVersionLast="47" xr6:coauthVersionMax="47" xr10:uidLastSave="{3C7099B4-2A3E-4FA8-8765-FD175C3FE328}"/>
  <bookViews>
    <workbookView xWindow="-108" yWindow="-108" windowWidth="23256" windowHeight="12576" xr2:uid="{1626AD8C-D86B-4EF7-BFE1-63B1DEAAC569}"/>
  </bookViews>
  <sheets>
    <sheet name="202324-1082.Paper2Summativ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0" i="1" l="1"/>
</calcChain>
</file>

<file path=xl/sharedStrings.xml><?xml version="1.0" encoding="utf-8"?>
<sst xmlns="http://schemas.openxmlformats.org/spreadsheetml/2006/main" count="374" uniqueCount="156">
  <si>
    <t>ValleyGrove Farms (Pty) Ltd - In Liquidation</t>
  </si>
  <si>
    <t>TOTAL:</t>
  </si>
  <si>
    <t>ENCUMBERED ASSET ACCOUNT NUMBER 1</t>
  </si>
  <si>
    <t>Schedule A: MASTERS FEES &amp; BOND OF SECURITY PREMIUM PRORATA APPORTIONMENT</t>
  </si>
  <si>
    <t>Schedule D: VAT SCHEDULE</t>
  </si>
  <si>
    <t>Proceeds of Portion 8 of the farm “ValleyGrove”, Stellenbosch, Western Cape SUBJECT TO A MORTGAGE BOND IN FAVOUR OF Capital Bank Ltd, Creditor No 1</t>
  </si>
  <si>
    <t>Ϟ</t>
  </si>
  <si>
    <t>Account</t>
  </si>
  <si>
    <t>Gross Proceeds</t>
  </si>
  <si>
    <t>Master's Fees</t>
  </si>
  <si>
    <t>Bond Premium</t>
  </si>
  <si>
    <t>Input VAT</t>
  </si>
  <si>
    <t>Output VAT</t>
  </si>
  <si>
    <r>
      <t>PAYABLE/</t>
    </r>
    <r>
      <rPr>
        <b/>
        <sz val="11"/>
        <color rgb="FFFF0000"/>
        <rFont val="Avenir Next  "/>
      </rPr>
      <t>REFUNDABLE</t>
    </r>
  </si>
  <si>
    <t xml:space="preserve">NARRATION </t>
  </si>
  <si>
    <t xml:space="preserve">VAT </t>
  </si>
  <si>
    <t>PAYMENTS</t>
  </si>
  <si>
    <t>RECEIPTS</t>
  </si>
  <si>
    <t>EAA 1</t>
  </si>
  <si>
    <t>Receipts</t>
  </si>
  <si>
    <t>EAA 2</t>
  </si>
  <si>
    <t>Proceeds of Portion 8 of the farm “ValleyGrove”, Stellenbosch, Western Cape sold by Hastings Auctions by PUBLIC AUCTION</t>
  </si>
  <si>
    <t>EAA 3</t>
  </si>
  <si>
    <t>Free Residue</t>
  </si>
  <si>
    <t>Payments</t>
  </si>
  <si>
    <t>Totals</t>
  </si>
  <si>
    <t>Pro rata Master's fees as per Schedule A</t>
  </si>
  <si>
    <t>Calculation of Master's Fee: 
Total assets = R14,233,875.94
R1,000 Master's fee on 1st R150,000.00
Then R14,233,875.94 - R150,000.00 = R14,083,875.94
Then R14,083,875.94/R5000 = 2816.78
Then R275 charged on every complete R5000 (2816) = R774,400.00 + R1,000.00
However maximum Master's fees chargeable is R275,000.00</t>
  </si>
  <si>
    <t>Pro rata bond of security premium as per Schedule A</t>
  </si>
  <si>
    <t>Liquidator's remuneration as Per Scehdule C</t>
  </si>
  <si>
    <t>Schedule B: AUCTIONEER'S COMMISSION AND EXPENSES PRORATA APPORTIONMENT</t>
  </si>
  <si>
    <t xml:space="preserve">Hastings Auctions, expenses incurred in sale of property </t>
  </si>
  <si>
    <t>SARS, VAT payable as per Schedule D</t>
  </si>
  <si>
    <t>Auctioneer's Fees</t>
  </si>
  <si>
    <t>Western Province Municipality Rates and taxes paid on Portion 8 of the farm “ValleyGrove”, Stellenbosch, Western Cape</t>
  </si>
  <si>
    <t>Total payments</t>
  </si>
  <si>
    <t>Balance Awarded as follows</t>
  </si>
  <si>
    <t xml:space="preserve">Capital Bank Ltd, for 1st mortgage bond registered over Portion 8 of the farm “ValleyGrove”, Stellenbosch, Western Cape: </t>
  </si>
  <si>
    <t>Capital Claim: R8,946,765.32
Creditor relied on its security so interest calculation is unneccesary as the balance awarded is insufficient to satisfy the capital debt</t>
  </si>
  <si>
    <t>Schedule C: LIQUIDATOR'S REMUNERATION BASED ON THE SPENDIFF CASE</t>
  </si>
  <si>
    <t>TOTALS</t>
  </si>
  <si>
    <t>Fixed Property</t>
  </si>
  <si>
    <t>Fee @ 3% on R9,100,00.00</t>
  </si>
  <si>
    <t>ENCUMBERED ASSET ACCOUNT NUMBER 2</t>
  </si>
  <si>
    <t>Less: R1,186,956.52 (VAT on proceeds of sale of the property) x 15% x3 %</t>
  </si>
  <si>
    <t>Total fee Fixed Property</t>
  </si>
  <si>
    <t>PROCEEDS OF Bottling plant and equipment sold, held ubject to a special notarial bond in favour  of Harvest Finance Ltd, Creditor No 2</t>
  </si>
  <si>
    <t>Plus VAT @ 15% on R267,658.7</t>
  </si>
  <si>
    <t>Total Fee VAT Inclusive</t>
  </si>
  <si>
    <t>Proceeds of Bottling plant and equipment sold by Hastings Auctions by PUBLIC AUCTION</t>
  </si>
  <si>
    <t>Fee @ 10% on R3,500,000.00</t>
  </si>
  <si>
    <t>Less: R456,521.74 (VAT on proceeds of sale of the assets) x 15% x 10%</t>
  </si>
  <si>
    <t xml:space="preserve">Total fee </t>
  </si>
  <si>
    <t>Plus VAT @ 15% on R343,152.17</t>
  </si>
  <si>
    <t>Liquidator's remuneration for sale of Bottling plant and equipment Per schedule C</t>
  </si>
  <si>
    <t>Hastings Auctions, pro rata commission and expenses on sale of assets Per Schedule B</t>
  </si>
  <si>
    <t>GrapeFlow Bottling Solutions, for repairs made to the bottling plant prior to it being sold by public auction</t>
  </si>
  <si>
    <t>Fee @ 10% on R1,150,000.00</t>
  </si>
  <si>
    <t>Less: R150,000.00 (VAT on proceeds of sale of the assets) x 15% x 10%</t>
  </si>
  <si>
    <t>Plus VAT @ 15% on R112,750.00</t>
  </si>
  <si>
    <t xml:space="preserve">Harvest Finance Ltd, for monies lent and advanced by way of working capital </t>
  </si>
  <si>
    <t>Capital: R3,203,046.89</t>
  </si>
  <si>
    <t>Plus interest from 5/9/2022 to 17/03/2023 @ 16.5% p/a @ 194 days): R280,902.82
(194/365 x R3,203,046.89 x 16.5%)</t>
  </si>
  <si>
    <t>Total = R3,483,949.71</t>
  </si>
  <si>
    <t>Fee @ 10% on R483,875.94</t>
  </si>
  <si>
    <t xml:space="preserve">(Balance of claim is concurrent in terms of Singer v The Master </t>
  </si>
  <si>
    <t>Less: R51,583.16 (VAT on proceeds of sale of the assets, excluding collection of book debts)x 15% x 10%</t>
  </si>
  <si>
    <t>Plus VAT @ 15% on R47,613.85</t>
  </si>
  <si>
    <t>ENCUMBERED ASSET ACCOUNT NUMBER 3</t>
  </si>
  <si>
    <t>Total Liquidator's Remuneration</t>
  </si>
  <si>
    <t>PROCEEDS OF 2019 self-propelled Grape Harvester, registration number CA9090, subject to installment sale transaction in favour of AgriTech Finance, Creditor No 4.</t>
  </si>
  <si>
    <t>VAT</t>
  </si>
  <si>
    <t>Proceeds of 2019 self-propelled Grape Harvester, registration number CA9090, sold by private treaty</t>
  </si>
  <si>
    <t>Bank Reconciliation Statement</t>
  </si>
  <si>
    <t>Narration</t>
  </si>
  <si>
    <t xml:space="preserve">Receipts </t>
  </si>
  <si>
    <t>Bank balance as at date when accounts were made up:</t>
  </si>
  <si>
    <t>Payments still to be made:</t>
  </si>
  <si>
    <t>Liquidator's remuneration for sale of asset per Schedule C</t>
  </si>
  <si>
    <t>Bond of Security Premium provision for renewal</t>
  </si>
  <si>
    <t>Trust Bank Ltd - Bank charges including a provision of R150, payable on the estate banking account</t>
  </si>
  <si>
    <t>Postage and petties allowed by the Master</t>
  </si>
  <si>
    <t>Master's fees as per Schedule A</t>
  </si>
  <si>
    <t>Liquidator's remuneration as per Schedule C</t>
  </si>
  <si>
    <t>AgriTech Finance, Creditor # 4, in terms of instalment sale transaction</t>
  </si>
  <si>
    <t>SARS, for VAT payable per Schedule D</t>
  </si>
  <si>
    <t>Capital: R1,261,052.55</t>
  </si>
  <si>
    <t>Plus interest from 5/9/2022 to 17/03/2023 @ 18.75% p/a @ 194 days): R125,673.39
(194/365 x R1,261,052.55 x 18.75%)</t>
  </si>
  <si>
    <t>Awards to Creditors Still To Be Made:</t>
  </si>
  <si>
    <t>Total = R1,386,725.94</t>
  </si>
  <si>
    <t>Encumbered asset account 1 (Creditor No 1)</t>
  </si>
  <si>
    <t>Encumbered asset account 2 (Creditor No 2)</t>
  </si>
  <si>
    <t>Encumbered asset account 3 (Creditor No 4)</t>
  </si>
  <si>
    <t>Preferent Creditors</t>
  </si>
  <si>
    <t>FREE RESIDUE ACCOUNT</t>
  </si>
  <si>
    <t>Creditor No 7 - Preferent creditor</t>
  </si>
  <si>
    <t>Creditor No 10 - Preferent creditor</t>
  </si>
  <si>
    <t>Creditor No 5 - Preferent creditor</t>
  </si>
  <si>
    <t>Concurrent Creditors</t>
  </si>
  <si>
    <t>Proceeds of substantial inventory of bottled wines manufactured by the winery on the farm
“ValleyGrove”, sold by public auction, by Hastings Auctions</t>
  </si>
  <si>
    <t>Proceeds of miscellaneous movable assets and office equipment found at the farm
“ValleyGrove”, sold by public auction, by Hastings Auctions</t>
  </si>
  <si>
    <t>Proceeds of book debts collected by attorneys Sithole &amp; Partners at the request of
the liquidator in the course of winding-up the company</t>
  </si>
  <si>
    <t>Distribution Account - List A</t>
  </si>
  <si>
    <t>Proceeds of a quantity of Stella Valley Cabernet grapes harvested shortly after
liquidation and sold privately to the local Co-op market</t>
  </si>
  <si>
    <t>No</t>
  </si>
  <si>
    <t>Creditor Name</t>
  </si>
  <si>
    <t xml:space="preserve">Total Claim </t>
  </si>
  <si>
    <t>Secured Claim</t>
  </si>
  <si>
    <t>Prefferent Claim</t>
  </si>
  <si>
    <t>Concurrent Claim</t>
  </si>
  <si>
    <t>Secured/Preferent Award</t>
  </si>
  <si>
    <t>Concurrent Award</t>
  </si>
  <si>
    <t>Capital Bank Ltd</t>
  </si>
  <si>
    <t>Capital Claim: R8,946,765.32</t>
  </si>
  <si>
    <t>R694,6200.72
(EAA 1)</t>
  </si>
  <si>
    <t>Harvest Finance Ltd</t>
  </si>
  <si>
    <t>Capital: R3,203,046.89
Interest: R280,902.82</t>
  </si>
  <si>
    <t>2568390.43
(EAA 2)</t>
  </si>
  <si>
    <t>Vinetech Supplies Ltd</t>
  </si>
  <si>
    <t>AgriTech Finance</t>
  </si>
  <si>
    <t>Capital: R1,261,052.55
Interest: R125,673.39</t>
  </si>
  <si>
    <t>R861,378.62
(EAA 3)</t>
  </si>
  <si>
    <t>Liquidator's remuneration as Per Schedule C</t>
  </si>
  <si>
    <t>SARS</t>
  </si>
  <si>
    <t>R137,186.64
(Free Residue)</t>
  </si>
  <si>
    <t>Hastings Auctions, commission and expenses on sale of assets Per Schedule B</t>
  </si>
  <si>
    <t>Winecraft Essentials Ltd</t>
  </si>
  <si>
    <t>Horizon Attorneys taxed bill of costs re liquidation application</t>
  </si>
  <si>
    <t>Thabo Moeng</t>
  </si>
  <si>
    <t>R12,000
(Salary S98A)
R4,000
(leave pay S98A)</t>
  </si>
  <si>
    <t>R16,000
(Free Residue)</t>
  </si>
  <si>
    <t xml:space="preserve">Wages paid to general labourers who assisted with harvesting the grapes which
were sold after liquidation </t>
  </si>
  <si>
    <t>David Smith</t>
  </si>
  <si>
    <t>Advertisement expenses:</t>
  </si>
  <si>
    <t>Maria Ndlovu</t>
  </si>
  <si>
    <t>Second (general) meeting of creditors</t>
  </si>
  <si>
    <t>Sindiwe Mthembu</t>
  </si>
  <si>
    <t>R9,000
(Salary S98A)</t>
  </si>
  <si>
    <t>R9,000
(Free Residue)</t>
  </si>
  <si>
    <t>Inspection of account</t>
  </si>
  <si>
    <t>Confirmation of account</t>
  </si>
  <si>
    <t>CONCURRENT DIVIDEND of 10.1511 cents in the Rand</t>
  </si>
  <si>
    <t>Destruction of books and records</t>
  </si>
  <si>
    <t>Trust Bank Ltd, bank charges, estate bank account</t>
  </si>
  <si>
    <t>Postages, petties and stationery allowed by the Master</t>
  </si>
  <si>
    <t>Sithole &amp; Partners, professional fee for collecting book debts on behalf of the
liquidator</t>
  </si>
  <si>
    <t>Statutory Preferent Claims</t>
  </si>
  <si>
    <t>1. Employee Claims</t>
  </si>
  <si>
    <r>
      <rPr>
        <u/>
        <sz val="11"/>
        <color theme="1"/>
        <rFont val="Avenir Next  "/>
      </rPr>
      <t>Arrear remuneration:</t>
    </r>
    <r>
      <rPr>
        <sz val="11"/>
        <color theme="1"/>
        <rFont val="Avenir Next  "/>
      </rPr>
      <t xml:space="preserve">
Thabo Moeng, Creditor No 7: S98A - R12,000
Sindiwe Mthembu, Creditor No 10: S98A - R9,000
</t>
    </r>
    <r>
      <rPr>
        <u/>
        <sz val="11"/>
        <color theme="1"/>
        <rFont val="Avenir Next  "/>
      </rPr>
      <t>Leave pay owing for year 2022</t>
    </r>
    <r>
      <rPr>
        <sz val="11"/>
        <color theme="1"/>
        <rFont val="Avenir Next  "/>
      </rPr>
      <t>:
Thabo Moeng, Creditor No 7: S98A - R4,000</t>
    </r>
  </si>
  <si>
    <t>2. SARS, Creditor No 5: S99</t>
  </si>
  <si>
    <t>Arrear VAT payments prior to liquidation = R119,345.02
Arrear Income Tax payments prior to liquidation = R 17,841.62</t>
  </si>
  <si>
    <t>Dividend of 10.1511 cents in the Rand</t>
  </si>
  <si>
    <t>Dividend Award</t>
  </si>
  <si>
    <t>AgriTech</t>
  </si>
  <si>
    <t>Total</t>
  </si>
  <si>
    <t>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</si>
</sst>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#,##0.00;[Red]\-&quot;R&quot;#,##0.00"/>
    <numFmt numFmtId="165" formatCode="_-&quot;R&quot;* #,##0.00_-;\-&quot;R&quot;* #,##0.00_-;_-&quot;R&quot;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venir Next  "/>
    </font>
    <font>
      <b/>
      <u/>
      <sz val="11"/>
      <color theme="1"/>
      <name val="Calibri"/>
      <family val="2"/>
      <scheme val="minor"/>
    </font>
    <font>
      <b/>
      <sz val="11"/>
      <color theme="1"/>
      <name val="Avenir Next  "/>
    </font>
    <font>
      <b/>
      <u/>
      <sz val="11"/>
      <color theme="1"/>
      <name val="Avenir Next  "/>
    </font>
    <font>
      <sz val="11"/>
      <color rgb="FFFF0000"/>
      <name val="Avenir Next  "/>
    </font>
    <font>
      <b/>
      <sz val="11"/>
      <color theme="1"/>
      <name val="Avenir Next   "/>
    </font>
    <font>
      <sz val="11"/>
      <color theme="1"/>
      <name val="Avenir Next   "/>
    </font>
    <font>
      <b/>
      <u/>
      <sz val="11"/>
      <color theme="1"/>
      <name val="Avenir Next   "/>
    </font>
    <font>
      <sz val="11"/>
      <color rgb="FFFF0000"/>
      <name val="Avenir Next   "/>
    </font>
    <font>
      <u/>
      <sz val="11"/>
      <color theme="1"/>
      <name val="Avenir Next  "/>
    </font>
    <font>
      <b/>
      <sz val="20"/>
      <color theme="1"/>
      <name val="Avenir Next  "/>
    </font>
    <font>
      <b/>
      <u val="double"/>
      <sz val="11"/>
      <color theme="1"/>
      <name val="Avenir Next   "/>
    </font>
    <font>
      <sz val="8"/>
      <name val="Calibri"/>
      <family val="2"/>
      <scheme val="minor"/>
    </font>
    <font>
      <b/>
      <u val="double"/>
      <sz val="11"/>
      <color theme="1"/>
      <name val="Avenir Next  "/>
    </font>
    <font>
      <b/>
      <sz val="11"/>
      <color rgb="FFFF0000"/>
      <name val="Avenir Next  "/>
    </font>
    <font>
      <b/>
      <sz val="12"/>
      <color rgb="FFFF0000"/>
      <name val="Calibr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theme="4" tint="-0.249977111117893"/>
      <name val="Avenir Next  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3">
    <xf numFmtId="0" fontId="0" fillId="0" borderId="0" xfId="0"/>
    <xf numFmtId="0" fontId="4" fillId="0" borderId="0" xfId="0" applyFont="1"/>
    <xf numFmtId="0" fontId="0" fillId="0" borderId="9" xfId="0" applyBorder="1" applyAlignment="1">
      <alignment horizontal="center" wrapText="1"/>
    </xf>
    <xf numFmtId="0" fontId="0" fillId="0" borderId="10" xfId="0" applyBorder="1"/>
    <xf numFmtId="0" fontId="5" fillId="0" borderId="13" xfId="0" applyFont="1" applyBorder="1" applyAlignment="1">
      <alignment horizontal="left"/>
    </xf>
    <xf numFmtId="0" fontId="0" fillId="0" borderId="14" xfId="0" applyBorder="1"/>
    <xf numFmtId="165" fontId="0" fillId="0" borderId="13" xfId="0" applyNumberFormat="1" applyBorder="1" applyAlignment="1">
      <alignment horizontal="left"/>
    </xf>
    <xf numFmtId="165" fontId="0" fillId="0" borderId="14" xfId="1" applyFon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2" fillId="0" borderId="13" xfId="1" applyFont="1" applyBorder="1" applyAlignment="1">
      <alignment horizontal="left"/>
    </xf>
    <xf numFmtId="165" fontId="2" fillId="0" borderId="13" xfId="0" applyNumberFormat="1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165" fontId="3" fillId="0" borderId="17" xfId="1" applyFont="1" applyBorder="1"/>
    <xf numFmtId="0" fontId="0" fillId="0" borderId="9" xfId="0" applyBorder="1" applyAlignment="1">
      <alignment horizontal="left"/>
    </xf>
    <xf numFmtId="165" fontId="0" fillId="0" borderId="10" xfId="1" applyFont="1" applyBorder="1"/>
    <xf numFmtId="0" fontId="0" fillId="0" borderId="9" xfId="0" applyBorder="1" applyAlignment="1">
      <alignment horizontal="left" indent="1"/>
    </xf>
    <xf numFmtId="165" fontId="0" fillId="0" borderId="14" xfId="1" applyFont="1" applyBorder="1" applyAlignment="1">
      <alignment wrapText="1"/>
    </xf>
    <xf numFmtId="165" fontId="3" fillId="0" borderId="14" xfId="1" applyFont="1" applyBorder="1"/>
    <xf numFmtId="0" fontId="4" fillId="0" borderId="9" xfId="0" applyFont="1" applyBorder="1" applyAlignment="1">
      <alignment horizontal="center" wrapText="1"/>
    </xf>
    <xf numFmtId="0" fontId="4" fillId="0" borderId="10" xfId="0" applyFont="1" applyBorder="1"/>
    <xf numFmtId="0" fontId="7" fillId="0" borderId="13" xfId="0" applyFont="1" applyBorder="1" applyAlignment="1">
      <alignment horizontal="left"/>
    </xf>
    <xf numFmtId="0" fontId="4" fillId="0" borderId="14" xfId="0" applyFont="1" applyBorder="1"/>
    <xf numFmtId="0" fontId="4" fillId="0" borderId="13" xfId="0" applyFont="1" applyBorder="1" applyAlignment="1">
      <alignment horizontal="left" wrapText="1"/>
    </xf>
    <xf numFmtId="165" fontId="4" fillId="0" borderId="13" xfId="0" applyNumberFormat="1" applyFont="1" applyBorder="1" applyAlignment="1">
      <alignment horizontal="left"/>
    </xf>
    <xf numFmtId="165" fontId="4" fillId="0" borderId="14" xfId="1" applyFont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8" fillId="0" borderId="13" xfId="1" applyFont="1" applyBorder="1" applyAlignment="1">
      <alignment horizontal="left"/>
    </xf>
    <xf numFmtId="165" fontId="8" fillId="0" borderId="13" xfId="0" applyNumberFormat="1" applyFont="1" applyBorder="1" applyAlignment="1">
      <alignment horizontal="left"/>
    </xf>
    <xf numFmtId="165" fontId="4" fillId="0" borderId="15" xfId="1" applyFont="1" applyBorder="1"/>
    <xf numFmtId="0" fontId="6" fillId="0" borderId="16" xfId="0" applyFont="1" applyBorder="1" applyAlignment="1">
      <alignment horizontal="right"/>
    </xf>
    <xf numFmtId="165" fontId="6" fillId="0" borderId="17" xfId="1" applyFont="1" applyBorder="1"/>
    <xf numFmtId="0" fontId="4" fillId="0" borderId="9" xfId="0" applyFont="1" applyBorder="1" applyAlignment="1">
      <alignment horizontal="left"/>
    </xf>
    <xf numFmtId="165" fontId="4" fillId="0" borderId="10" xfId="1" applyFont="1" applyBorder="1"/>
    <xf numFmtId="165" fontId="4" fillId="0" borderId="14" xfId="1" applyFont="1" applyBorder="1" applyAlignment="1">
      <alignment wrapText="1"/>
    </xf>
    <xf numFmtId="0" fontId="6" fillId="0" borderId="13" xfId="0" applyFont="1" applyBorder="1" applyAlignment="1">
      <alignment horizontal="left"/>
    </xf>
    <xf numFmtId="165" fontId="6" fillId="0" borderId="14" xfId="1" applyFont="1" applyBorder="1"/>
    <xf numFmtId="0" fontId="0" fillId="0" borderId="20" xfId="0" applyBorder="1"/>
    <xf numFmtId="0" fontId="0" fillId="0" borderId="18" xfId="0" applyBorder="1"/>
    <xf numFmtId="165" fontId="4" fillId="0" borderId="0" xfId="1" applyFont="1"/>
    <xf numFmtId="165" fontId="4" fillId="0" borderId="14" xfId="1" applyFont="1" applyBorder="1" applyAlignment="1">
      <alignment vertical="center"/>
    </xf>
    <xf numFmtId="165" fontId="2" fillId="0" borderId="15" xfId="0" applyNumberFormat="1" applyFont="1" applyBorder="1"/>
    <xf numFmtId="165" fontId="2" fillId="0" borderId="16" xfId="0" applyNumberFormat="1" applyFont="1" applyBorder="1"/>
    <xf numFmtId="0" fontId="10" fillId="0" borderId="9" xfId="0" applyFont="1" applyBorder="1" applyAlignment="1">
      <alignment horizontal="center" wrapText="1"/>
    </xf>
    <xf numFmtId="0" fontId="10" fillId="0" borderId="10" xfId="0" applyFont="1" applyBorder="1"/>
    <xf numFmtId="0" fontId="11" fillId="0" borderId="13" xfId="0" applyFont="1" applyBorder="1" applyAlignment="1">
      <alignment horizontal="left"/>
    </xf>
    <xf numFmtId="0" fontId="10" fillId="0" borderId="14" xfId="0" applyFont="1" applyBorder="1"/>
    <xf numFmtId="165" fontId="10" fillId="0" borderId="13" xfId="0" applyNumberFormat="1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1" xfId="0" applyFont="1" applyBorder="1"/>
    <xf numFmtId="165" fontId="12" fillId="0" borderId="13" xfId="1" applyFont="1" applyBorder="1" applyAlignment="1">
      <alignment horizontal="left"/>
    </xf>
    <xf numFmtId="165" fontId="10" fillId="0" borderId="11" xfId="1" applyFont="1" applyBorder="1"/>
    <xf numFmtId="165" fontId="12" fillId="0" borderId="13" xfId="0" applyNumberFormat="1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165" fontId="9" fillId="0" borderId="26" xfId="1" applyFont="1" applyBorder="1"/>
    <xf numFmtId="0" fontId="10" fillId="0" borderId="9" xfId="0" applyFont="1" applyBorder="1" applyAlignment="1">
      <alignment horizontal="left"/>
    </xf>
    <xf numFmtId="165" fontId="10" fillId="0" borderId="7" xfId="1" applyFont="1" applyBorder="1"/>
    <xf numFmtId="0" fontId="10" fillId="0" borderId="9" xfId="0" applyFont="1" applyBorder="1" applyAlignment="1">
      <alignment horizontal="left" indent="1"/>
    </xf>
    <xf numFmtId="165" fontId="10" fillId="0" borderId="11" xfId="1" applyFont="1" applyBorder="1" applyAlignment="1">
      <alignment wrapText="1"/>
    </xf>
    <xf numFmtId="165" fontId="10" fillId="0" borderId="14" xfId="1" applyFont="1" applyBorder="1" applyAlignment="1">
      <alignment wrapText="1"/>
    </xf>
    <xf numFmtId="165" fontId="9" fillId="0" borderId="14" xfId="1" applyFont="1" applyBorder="1"/>
    <xf numFmtId="0" fontId="9" fillId="0" borderId="10" xfId="0" applyFont="1" applyBorder="1"/>
    <xf numFmtId="165" fontId="10" fillId="0" borderId="14" xfId="1" applyFont="1" applyFill="1" applyBorder="1"/>
    <xf numFmtId="165" fontId="9" fillId="0" borderId="17" xfId="1" applyFont="1" applyFill="1" applyBorder="1"/>
    <xf numFmtId="0" fontId="10" fillId="0" borderId="0" xfId="0" applyFont="1"/>
    <xf numFmtId="0" fontId="9" fillId="0" borderId="17" xfId="0" applyFont="1" applyBorder="1"/>
    <xf numFmtId="165" fontId="10" fillId="0" borderId="0" xfId="1" applyFont="1" applyBorder="1"/>
    <xf numFmtId="0" fontId="9" fillId="0" borderId="20" xfId="0" applyFont="1" applyBorder="1"/>
    <xf numFmtId="0" fontId="10" fillId="0" borderId="18" xfId="0" applyFont="1" applyBorder="1"/>
    <xf numFmtId="0" fontId="9" fillId="0" borderId="2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20" xfId="0" applyFont="1" applyBorder="1"/>
    <xf numFmtId="165" fontId="10" fillId="0" borderId="18" xfId="0" applyNumberFormat="1" applyFont="1" applyBorder="1" applyAlignment="1">
      <alignment wrapText="1"/>
    </xf>
    <xf numFmtId="165" fontId="12" fillId="0" borderId="18" xfId="0" applyNumberFormat="1" applyFont="1" applyBorder="1"/>
    <xf numFmtId="165" fontId="10" fillId="0" borderId="18" xfId="0" applyNumberFormat="1" applyFont="1" applyBorder="1"/>
    <xf numFmtId="0" fontId="9" fillId="0" borderId="21" xfId="0" applyFont="1" applyBorder="1"/>
    <xf numFmtId="0" fontId="9" fillId="0" borderId="22" xfId="0" applyFont="1" applyBorder="1"/>
    <xf numFmtId="165" fontId="9" fillId="0" borderId="23" xfId="0" applyNumberFormat="1" applyFont="1" applyBorder="1"/>
    <xf numFmtId="0" fontId="9" fillId="0" borderId="24" xfId="0" applyFont="1" applyBorder="1"/>
    <xf numFmtId="0" fontId="10" fillId="0" borderId="25" xfId="0" applyFont="1" applyBorder="1"/>
    <xf numFmtId="0" fontId="10" fillId="0" borderId="16" xfId="0" applyFont="1" applyBorder="1"/>
    <xf numFmtId="165" fontId="10" fillId="0" borderId="14" xfId="1" applyFont="1" applyBorder="1"/>
    <xf numFmtId="165" fontId="0" fillId="0" borderId="15" xfId="1" applyFont="1" applyBorder="1" applyAlignment="1"/>
    <xf numFmtId="165" fontId="4" fillId="0" borderId="15" xfId="1" applyFont="1" applyBorder="1" applyAlignment="1"/>
    <xf numFmtId="165" fontId="8" fillId="0" borderId="16" xfId="0" applyNumberFormat="1" applyFont="1" applyBorder="1"/>
    <xf numFmtId="0" fontId="9" fillId="0" borderId="0" xfId="0" applyFont="1"/>
    <xf numFmtId="165" fontId="9" fillId="0" borderId="18" xfId="0" applyNumberFormat="1" applyFont="1" applyBorder="1"/>
    <xf numFmtId="0" fontId="9" fillId="0" borderId="27" xfId="0" applyFont="1" applyBorder="1"/>
    <xf numFmtId="165" fontId="9" fillId="0" borderId="27" xfId="0" applyNumberFormat="1" applyFont="1" applyBorder="1"/>
    <xf numFmtId="0" fontId="9" fillId="0" borderId="25" xfId="0" applyFont="1" applyBorder="1"/>
    <xf numFmtId="165" fontId="9" fillId="0" borderId="16" xfId="0" applyNumberFormat="1" applyFont="1" applyBorder="1"/>
    <xf numFmtId="0" fontId="9" fillId="0" borderId="2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165" fontId="12" fillId="0" borderId="16" xfId="0" applyNumberFormat="1" applyFont="1" applyBorder="1" applyAlignment="1">
      <alignment horizontal="left"/>
    </xf>
    <xf numFmtId="165" fontId="10" fillId="0" borderId="24" xfId="1" applyFont="1" applyBorder="1"/>
    <xf numFmtId="0" fontId="4" fillId="0" borderId="14" xfId="0" applyFont="1" applyBorder="1" applyAlignment="1">
      <alignment horizontal="left" wrapText="1" indent="1"/>
    </xf>
    <xf numFmtId="165" fontId="4" fillId="0" borderId="0" xfId="0" applyNumberFormat="1" applyFont="1"/>
    <xf numFmtId="165" fontId="6" fillId="0" borderId="14" xfId="0" applyNumberFormat="1" applyFont="1" applyBorder="1"/>
    <xf numFmtId="0" fontId="13" fillId="0" borderId="0" xfId="0" applyFont="1"/>
    <xf numFmtId="0" fontId="15" fillId="0" borderId="20" xfId="0" applyFont="1" applyBorder="1"/>
    <xf numFmtId="0" fontId="15" fillId="0" borderId="0" xfId="0" applyFont="1"/>
    <xf numFmtId="165" fontId="15" fillId="0" borderId="18" xfId="0" applyNumberFormat="1" applyFont="1" applyBorder="1"/>
    <xf numFmtId="0" fontId="15" fillId="0" borderId="10" xfId="0" applyFont="1" applyBorder="1"/>
    <xf numFmtId="165" fontId="15" fillId="0" borderId="10" xfId="0" applyNumberFormat="1" applyFont="1" applyBorder="1"/>
    <xf numFmtId="0" fontId="6" fillId="0" borderId="15" xfId="0" applyFont="1" applyBorder="1"/>
    <xf numFmtId="0" fontId="6" fillId="0" borderId="35" xfId="0" applyFont="1" applyBorder="1"/>
    <xf numFmtId="165" fontId="4" fillId="0" borderId="0" xfId="1" applyFont="1" applyBorder="1"/>
    <xf numFmtId="165" fontId="4" fillId="0" borderId="25" xfId="1" applyFont="1" applyBorder="1"/>
    <xf numFmtId="165" fontId="4" fillId="0" borderId="16" xfId="1" applyFont="1" applyBorder="1"/>
    <xf numFmtId="165" fontId="4" fillId="0" borderId="18" xfId="1" applyFont="1" applyBorder="1"/>
    <xf numFmtId="0" fontId="4" fillId="0" borderId="18" xfId="0" applyFont="1" applyBorder="1"/>
    <xf numFmtId="165" fontId="17" fillId="0" borderId="8" xfId="1" applyFont="1" applyBorder="1"/>
    <xf numFmtId="165" fontId="17" fillId="0" borderId="9" xfId="1" applyFont="1" applyBorder="1"/>
    <xf numFmtId="0" fontId="9" fillId="0" borderId="15" xfId="0" applyFont="1" applyBorder="1"/>
    <xf numFmtId="165" fontId="9" fillId="0" borderId="15" xfId="1" applyFont="1" applyFill="1" applyBorder="1"/>
    <xf numFmtId="0" fontId="4" fillId="0" borderId="24" xfId="0" applyFont="1" applyBorder="1"/>
    <xf numFmtId="0" fontId="4" fillId="0" borderId="25" xfId="0" applyFont="1" applyBorder="1"/>
    <xf numFmtId="0" fontId="4" fillId="0" borderId="16" xfId="0" applyFont="1" applyBorder="1"/>
    <xf numFmtId="0" fontId="4" fillId="0" borderId="2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13" fillId="0" borderId="20" xfId="0" applyFont="1" applyBorder="1"/>
    <xf numFmtId="165" fontId="6" fillId="0" borderId="8" xfId="1" applyFont="1" applyBorder="1"/>
    <xf numFmtId="165" fontId="6" fillId="0" borderId="8" xfId="0" applyNumberFormat="1" applyFont="1" applyBorder="1"/>
    <xf numFmtId="0" fontId="6" fillId="0" borderId="0" xfId="0" applyFont="1"/>
    <xf numFmtId="165" fontId="4" fillId="0" borderId="25" xfId="0" applyNumberFormat="1" applyFont="1" applyBorder="1"/>
    <xf numFmtId="0" fontId="6" fillId="0" borderId="10" xfId="0" applyFont="1" applyBorder="1"/>
    <xf numFmtId="165" fontId="4" fillId="0" borderId="14" xfId="1" applyFont="1" applyFill="1" applyBorder="1"/>
    <xf numFmtId="165" fontId="4" fillId="0" borderId="14" xfId="0" applyNumberFormat="1" applyFont="1" applyBorder="1"/>
    <xf numFmtId="0" fontId="6" fillId="0" borderId="14" xfId="0" applyFont="1" applyBorder="1"/>
    <xf numFmtId="165" fontId="6" fillId="0" borderId="17" xfId="1" applyFont="1" applyFill="1" applyBorder="1"/>
    <xf numFmtId="165" fontId="6" fillId="0" borderId="17" xfId="0" applyNumberFormat="1" applyFont="1" applyBorder="1"/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1" applyNumberFormat="1" applyFont="1" applyBorder="1" applyAlignment="1">
      <alignment wrapText="1"/>
    </xf>
    <xf numFmtId="165" fontId="4" fillId="0" borderId="7" xfId="1" applyFont="1" applyBorder="1" applyAlignment="1">
      <alignment wrapText="1"/>
    </xf>
    <xf numFmtId="0" fontId="4" fillId="0" borderId="14" xfId="0" applyFont="1" applyBorder="1" applyAlignment="1">
      <alignment wrapText="1"/>
    </xf>
    <xf numFmtId="165" fontId="4" fillId="0" borderId="11" xfId="1" applyFont="1" applyBorder="1" applyAlignment="1">
      <alignment wrapText="1"/>
    </xf>
    <xf numFmtId="165" fontId="4" fillId="0" borderId="11" xfId="1" applyFont="1" applyBorder="1"/>
    <xf numFmtId="49" fontId="19" fillId="0" borderId="0" xfId="0" applyNumberFormat="1" applyFont="1"/>
    <xf numFmtId="0" fontId="18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65" fontId="4" fillId="0" borderId="15" xfId="1" applyFont="1" applyBorder="1" applyAlignment="1">
      <alignment horizontal="center" vertical="center"/>
    </xf>
    <xf numFmtId="165" fontId="4" fillId="0" borderId="19" xfId="1" applyFont="1" applyBorder="1" applyAlignment="1">
      <alignment horizontal="center" vertical="center"/>
    </xf>
    <xf numFmtId="165" fontId="4" fillId="0" borderId="10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2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24" xfId="0" applyFont="1" applyBorder="1" applyAlignment="1">
      <alignment horizontal="left" wrapText="1" indent="1"/>
    </xf>
    <xf numFmtId="0" fontId="4" fillId="0" borderId="2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10" fillId="0" borderId="0" xfId="0" applyFont="1" applyAlignment="1">
      <alignment horizontal="left" wrapText="1" indent="1"/>
    </xf>
    <xf numFmtId="0" fontId="10" fillId="0" borderId="18" xfId="0" applyFont="1" applyBorder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10" fillId="0" borderId="18" xfId="0" applyFont="1" applyBorder="1" applyAlignment="1">
      <alignment horizontal="left" inden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0" fillId="0" borderId="24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165" fontId="12" fillId="0" borderId="15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0" fillId="0" borderId="15" xfId="1" applyFont="1" applyBorder="1" applyAlignment="1">
      <alignment horizontal="center"/>
    </xf>
    <xf numFmtId="165" fontId="10" fillId="0" borderId="10" xfId="1" applyFont="1" applyBorder="1" applyAlignment="1">
      <alignment horizontal="center"/>
    </xf>
    <xf numFmtId="165" fontId="10" fillId="0" borderId="24" xfId="1" applyFont="1" applyBorder="1" applyAlignment="1">
      <alignment horizontal="center" vertical="center"/>
    </xf>
    <xf numFmtId="165" fontId="10" fillId="0" borderId="20" xfId="1" applyFont="1" applyBorder="1" applyAlignment="1">
      <alignment horizontal="center" vertical="center"/>
    </xf>
    <xf numFmtId="165" fontId="10" fillId="0" borderId="7" xfId="1" applyFont="1" applyBorder="1" applyAlignment="1">
      <alignment horizontal="center" vertical="center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11" xfId="0" applyFont="1" applyBorder="1" applyAlignment="1">
      <alignment horizontal="left" wrapText="1" indent="1"/>
    </xf>
    <xf numFmtId="0" fontId="4" fillId="0" borderId="7" xfId="0" applyFont="1" applyBorder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0" fontId="4" fillId="0" borderId="9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17" fillId="0" borderId="7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3" fillId="0" borderId="2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5" fontId="0" fillId="0" borderId="15" xfId="1" applyFont="1" applyBorder="1" applyAlignment="1">
      <alignment horizontal="center" vertical="center"/>
    </xf>
    <xf numFmtId="165" fontId="0" fillId="0" borderId="19" xfId="1" applyFont="1" applyBorder="1" applyAlignment="1">
      <alignment horizontal="center" vertical="center"/>
    </xf>
    <xf numFmtId="165" fontId="0" fillId="0" borderId="10" xfId="1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489A2-7FF6-4B97-95C6-B146E98C9023}">
  <sheetPr>
    <pageSetUpPr fitToPage="1"/>
  </sheetPr>
  <dimension ref="A1:AB132"/>
  <sheetViews>
    <sheetView tabSelected="1" zoomScale="90" zoomScaleNormal="90" workbookViewId="0">
      <selection activeCell="J2" sqref="J2"/>
    </sheetView>
  </sheetViews>
  <sheetFormatPr defaultColWidth="8.7109375" defaultRowHeight="13.9"/>
  <cols>
    <col min="1" max="4" width="8.7109375" style="1"/>
    <col min="5" max="5" width="18.42578125" style="1" customWidth="1"/>
    <col min="6" max="6" width="17.7109375" style="1" customWidth="1"/>
    <col min="7" max="7" width="20.7109375" style="1" customWidth="1"/>
    <col min="8" max="8" width="19" style="1" customWidth="1"/>
    <col min="9" max="9" width="11" style="1" bestFit="1" customWidth="1"/>
    <col min="10" max="10" width="14.42578125" style="1" bestFit="1" customWidth="1"/>
    <col min="11" max="13" width="8.7109375" style="1"/>
    <col min="14" max="14" width="15.7109375" style="1" customWidth="1"/>
    <col min="15" max="15" width="22.28515625" style="1" customWidth="1"/>
    <col min="16" max="16" width="21.42578125" style="1" customWidth="1"/>
    <col min="17" max="17" width="19.140625" style="1" customWidth="1"/>
    <col min="18" max="18" width="24.7109375" style="1" customWidth="1"/>
    <col min="19" max="19" width="20.28515625" style="1" bestFit="1" customWidth="1"/>
    <col min="20" max="20" width="18.7109375" style="1" customWidth="1"/>
    <col min="21" max="21" width="21.7109375" style="1" customWidth="1"/>
    <col min="22" max="22" width="21" style="1" customWidth="1"/>
    <col min="23" max="23" width="30.7109375" style="1" bestFit="1" customWidth="1"/>
    <col min="24" max="24" width="18.42578125" style="1" customWidth="1"/>
    <col min="25" max="25" width="20" style="1" customWidth="1"/>
    <col min="26" max="26" width="20.140625" style="1" customWidth="1"/>
    <col min="27" max="27" width="17.7109375" style="1" customWidth="1"/>
    <col min="28" max="16384" width="8.7109375" style="1"/>
  </cols>
  <sheetData>
    <row r="1" spans="1:28" ht="24.6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</row>
    <row r="2" spans="1:28" ht="15">
      <c r="I2" s="147" t="s">
        <v>1</v>
      </c>
      <c r="J2" s="312">
        <v>75</v>
      </c>
    </row>
    <row r="3" spans="1:28" ht="15" thickBot="1">
      <c r="A3" s="148" t="s">
        <v>2</v>
      </c>
      <c r="B3" s="149"/>
      <c r="C3" s="149"/>
      <c r="D3" s="149"/>
      <c r="E3" s="149"/>
      <c r="F3" s="149"/>
      <c r="G3" s="149"/>
      <c r="H3" s="150"/>
      <c r="N3"/>
      <c r="O3"/>
      <c r="P3"/>
      <c r="Q3"/>
      <c r="R3"/>
      <c r="S3"/>
      <c r="T3"/>
      <c r="U3"/>
      <c r="V3"/>
      <c r="W3"/>
    </row>
    <row r="4" spans="1:28" ht="15" customHeight="1" thickBot="1">
      <c r="A4" s="151"/>
      <c r="B4" s="152"/>
      <c r="C4" s="152"/>
      <c r="D4" s="152"/>
      <c r="E4" s="152"/>
      <c r="F4" s="152"/>
      <c r="G4" s="152"/>
      <c r="H4" s="153"/>
      <c r="J4" s="147">
        <v>9</v>
      </c>
      <c r="N4" s="178" t="s">
        <v>3</v>
      </c>
      <c r="O4" s="179"/>
      <c r="P4" s="179"/>
      <c r="Q4" s="180"/>
      <c r="R4" s="311">
        <v>6</v>
      </c>
      <c r="S4"/>
      <c r="T4" s="148" t="s">
        <v>4</v>
      </c>
      <c r="U4" s="149"/>
      <c r="V4" s="149"/>
      <c r="W4" s="150"/>
    </row>
    <row r="5" spans="1:28" ht="15" thickBot="1">
      <c r="A5" s="154" t="s">
        <v>5</v>
      </c>
      <c r="B5" s="155"/>
      <c r="C5" s="155"/>
      <c r="D5" s="155"/>
      <c r="E5" s="155"/>
      <c r="F5" s="155"/>
      <c r="G5" s="155"/>
      <c r="H5" s="156"/>
      <c r="N5" s="181"/>
      <c r="O5" s="182"/>
      <c r="P5" s="182"/>
      <c r="Q5" s="183"/>
      <c r="R5"/>
      <c r="S5"/>
      <c r="T5" s="151"/>
      <c r="U5" s="152"/>
      <c r="V5" s="152"/>
      <c r="W5" s="153"/>
      <c r="Y5" s="312">
        <v>3</v>
      </c>
    </row>
    <row r="6" spans="1:28" ht="27" customHeight="1" thickBot="1">
      <c r="A6" s="157"/>
      <c r="B6" s="158"/>
      <c r="C6" s="158"/>
      <c r="D6" s="158"/>
      <c r="E6" s="158"/>
      <c r="F6" s="158"/>
      <c r="G6" s="158"/>
      <c r="H6" s="159"/>
      <c r="I6" s="146" t="s">
        <v>6</v>
      </c>
      <c r="J6" s="146" t="s">
        <v>6</v>
      </c>
      <c r="N6" s="64" t="s">
        <v>7</v>
      </c>
      <c r="O6" s="64" t="s">
        <v>8</v>
      </c>
      <c r="P6" s="64" t="s">
        <v>9</v>
      </c>
      <c r="Q6" s="64" t="s">
        <v>10</v>
      </c>
      <c r="R6"/>
      <c r="S6"/>
      <c r="T6" s="131" t="s">
        <v>7</v>
      </c>
      <c r="U6" s="131" t="s">
        <v>11</v>
      </c>
      <c r="V6" s="131" t="s">
        <v>12</v>
      </c>
      <c r="W6" s="131" t="s">
        <v>13</v>
      </c>
    </row>
    <row r="7" spans="1:28" ht="20.65" customHeight="1">
      <c r="A7" s="160" t="s">
        <v>14</v>
      </c>
      <c r="B7" s="161"/>
      <c r="C7" s="161"/>
      <c r="D7" s="161"/>
      <c r="E7" s="162"/>
      <c r="F7" s="20" t="s">
        <v>15</v>
      </c>
      <c r="G7" s="21" t="s">
        <v>16</v>
      </c>
      <c r="H7" s="21" t="s">
        <v>17</v>
      </c>
      <c r="N7" s="49" t="s">
        <v>18</v>
      </c>
      <c r="O7" s="65">
        <v>9100000</v>
      </c>
      <c r="P7" s="65">
        <v>175812.96974547047</v>
      </c>
      <c r="Q7" s="65">
        <v>33244.634279143509</v>
      </c>
      <c r="R7"/>
      <c r="S7"/>
      <c r="T7" s="23" t="s">
        <v>18</v>
      </c>
      <c r="U7" s="132">
        <v>1186956.5217391304</v>
      </c>
      <c r="V7" s="132">
        <v>99919.843601627421</v>
      </c>
      <c r="W7" s="133">
        <v>1087036.6781375029</v>
      </c>
    </row>
    <row r="8" spans="1:28" ht="15.6">
      <c r="A8" s="163" t="s">
        <v>19</v>
      </c>
      <c r="B8" s="164"/>
      <c r="C8" s="164"/>
      <c r="D8" s="164"/>
      <c r="E8" s="165"/>
      <c r="F8" s="22"/>
      <c r="G8" s="23"/>
      <c r="H8" s="23"/>
      <c r="N8" s="49" t="s">
        <v>20</v>
      </c>
      <c r="O8" s="65">
        <v>3500000</v>
      </c>
      <c r="P8" s="65">
        <v>67620.372979027103</v>
      </c>
      <c r="Q8" s="65">
        <v>12786.39779967058</v>
      </c>
      <c r="R8" s="146" t="s">
        <v>6</v>
      </c>
      <c r="S8" s="146" t="s">
        <v>6</v>
      </c>
      <c r="T8" s="23" t="s">
        <v>20</v>
      </c>
      <c r="U8" s="132">
        <v>456521.73913043481</v>
      </c>
      <c r="V8" s="132">
        <v>61120.119179945512</v>
      </c>
      <c r="W8" s="133">
        <v>395401.61995048932</v>
      </c>
      <c r="X8" s="146" t="s">
        <v>6</v>
      </c>
    </row>
    <row r="9" spans="1:28" ht="42" customHeight="1">
      <c r="A9" s="166" t="s">
        <v>21</v>
      </c>
      <c r="B9" s="167"/>
      <c r="C9" s="167"/>
      <c r="D9" s="167"/>
      <c r="E9" s="168"/>
      <c r="F9" s="25">
        <v>1186956.5217391304</v>
      </c>
      <c r="G9" s="146" t="s">
        <v>6</v>
      </c>
      <c r="H9" s="26">
        <v>9100000</v>
      </c>
      <c r="J9" s="100"/>
      <c r="N9" s="49" t="s">
        <v>22</v>
      </c>
      <c r="O9" s="65">
        <v>1150000</v>
      </c>
      <c r="P9" s="65">
        <v>22218.122550251763</v>
      </c>
      <c r="Q9" s="65">
        <v>4201.2449913203336</v>
      </c>
      <c r="R9" s="146" t="s">
        <v>6</v>
      </c>
      <c r="S9" s="146" t="s">
        <v>6</v>
      </c>
      <c r="T9" s="23" t="s">
        <v>22</v>
      </c>
      <c r="U9" s="132">
        <v>150000</v>
      </c>
      <c r="V9" s="132">
        <v>17460.48847712874</v>
      </c>
      <c r="W9" s="133">
        <v>132539.51152287127</v>
      </c>
      <c r="X9" s="146" t="s">
        <v>6</v>
      </c>
    </row>
    <row r="10" spans="1:28" ht="15.6">
      <c r="A10" s="204"/>
      <c r="B10" s="205"/>
      <c r="C10" s="205"/>
      <c r="D10" s="205"/>
      <c r="E10" s="206"/>
      <c r="F10" s="29"/>
      <c r="G10" s="23"/>
      <c r="H10" s="26"/>
      <c r="M10" s="146" t="s">
        <v>6</v>
      </c>
      <c r="N10" s="49" t="s">
        <v>23</v>
      </c>
      <c r="O10" s="65">
        <v>483875.94</v>
      </c>
      <c r="P10" s="65">
        <v>9348.534725250669</v>
      </c>
      <c r="Q10" s="65">
        <v>1767.7229298655811</v>
      </c>
      <c r="R10"/>
      <c r="S10"/>
      <c r="T10" s="23" t="s">
        <v>23</v>
      </c>
      <c r="U10" s="132">
        <v>51583.155652173911</v>
      </c>
      <c r="V10" s="132">
        <v>11359.293132385304</v>
      </c>
      <c r="W10" s="133">
        <v>40223.862519788607</v>
      </c>
    </row>
    <row r="11" spans="1:28" ht="16.149999999999999" thickBot="1">
      <c r="A11" s="163" t="s">
        <v>24</v>
      </c>
      <c r="B11" s="205"/>
      <c r="C11" s="205"/>
      <c r="D11" s="205"/>
      <c r="E11" s="206"/>
      <c r="F11" s="29"/>
      <c r="G11" s="23"/>
      <c r="H11" s="26"/>
      <c r="M11" s="146" t="s">
        <v>6</v>
      </c>
      <c r="N11" s="117" t="s">
        <v>25</v>
      </c>
      <c r="O11" s="118">
        <v>14233875.939999999</v>
      </c>
      <c r="P11" s="118">
        <v>275000</v>
      </c>
      <c r="Q11" s="118">
        <v>52000</v>
      </c>
      <c r="R11" s="146" t="s">
        <v>6</v>
      </c>
      <c r="S11" s="146" t="s">
        <v>6</v>
      </c>
      <c r="T11" s="134" t="s">
        <v>25</v>
      </c>
      <c r="U11" s="135">
        <v>1845061.4165217392</v>
      </c>
      <c r="V11" s="135">
        <v>189859.74439108698</v>
      </c>
      <c r="W11" s="136">
        <v>1655201.672130652</v>
      </c>
    </row>
    <row r="12" spans="1:28" ht="118.15" customHeight="1" thickTop="1">
      <c r="A12" s="204" t="s">
        <v>26</v>
      </c>
      <c r="B12" s="205"/>
      <c r="C12" s="205"/>
      <c r="D12" s="205"/>
      <c r="E12" s="206"/>
      <c r="F12" s="30">
        <v>0</v>
      </c>
      <c r="G12" s="26">
        <v>175812.96974547047</v>
      </c>
      <c r="H12" s="146" t="s">
        <v>6</v>
      </c>
      <c r="I12" s="146" t="s">
        <v>6</v>
      </c>
      <c r="N12" s="256" t="s">
        <v>27</v>
      </c>
      <c r="O12" s="301"/>
      <c r="P12" s="301"/>
      <c r="Q12" s="301"/>
      <c r="R12" s="146" t="s">
        <v>6</v>
      </c>
      <c r="S12" s="146" t="s">
        <v>6</v>
      </c>
      <c r="U12" s="146" t="s">
        <v>6</v>
      </c>
      <c r="V12" s="146" t="s">
        <v>6</v>
      </c>
      <c r="W12" s="146" t="s">
        <v>6</v>
      </c>
    </row>
    <row r="13" spans="1:28" ht="28.9" customHeight="1" thickBot="1">
      <c r="A13" s="166" t="s">
        <v>28</v>
      </c>
      <c r="B13" s="167"/>
      <c r="C13" s="167"/>
      <c r="D13" s="167"/>
      <c r="E13" s="168"/>
      <c r="F13" s="31">
        <v>4336.2566451056755</v>
      </c>
      <c r="G13" s="26">
        <v>33244.634279143509</v>
      </c>
      <c r="H13" s="146" t="s">
        <v>6</v>
      </c>
      <c r="I13" s="146" t="s">
        <v>6</v>
      </c>
      <c r="N13" s="67"/>
      <c r="O13" s="67"/>
      <c r="P13" s="67"/>
      <c r="Q13" s="67"/>
      <c r="R13" s="146" t="s">
        <v>6</v>
      </c>
      <c r="S13" s="146" t="s">
        <v>6</v>
      </c>
      <c r="W13" s="146" t="s">
        <v>6</v>
      </c>
    </row>
    <row r="14" spans="1:28" ht="13.9" customHeight="1">
      <c r="A14" s="204" t="s">
        <v>29</v>
      </c>
      <c r="B14" s="205"/>
      <c r="C14" s="205"/>
      <c r="D14" s="205"/>
      <c r="E14" s="206"/>
      <c r="F14" s="31">
        <v>40148.804347826088</v>
      </c>
      <c r="G14" s="26">
        <v>307807.5</v>
      </c>
      <c r="H14" s="146" t="s">
        <v>6</v>
      </c>
      <c r="I14" s="146" t="s">
        <v>6</v>
      </c>
      <c r="N14" s="178" t="s">
        <v>30</v>
      </c>
      <c r="O14" s="179"/>
      <c r="P14" s="180"/>
      <c r="Q14" s="67"/>
    </row>
    <row r="15" spans="1:28" ht="50.65" customHeight="1" thickBot="1">
      <c r="A15" s="166" t="s">
        <v>31</v>
      </c>
      <c r="B15" s="167"/>
      <c r="C15" s="167"/>
      <c r="D15" s="167"/>
      <c r="E15" s="168"/>
      <c r="F15" s="31">
        <v>55434.782608695656</v>
      </c>
      <c r="G15" s="26">
        <v>425000</v>
      </c>
      <c r="H15" s="146" t="s">
        <v>6</v>
      </c>
      <c r="I15" s="146" t="s">
        <v>6</v>
      </c>
      <c r="N15" s="181"/>
      <c r="O15" s="182"/>
      <c r="P15" s="183"/>
      <c r="Q15" s="67"/>
      <c r="R15" s="147">
        <v>3</v>
      </c>
    </row>
    <row r="16" spans="1:28" ht="33" customHeight="1">
      <c r="A16" s="166" t="s">
        <v>32</v>
      </c>
      <c r="B16" s="167"/>
      <c r="C16" s="167"/>
      <c r="D16" s="167"/>
      <c r="E16" s="168"/>
      <c r="F16" s="31"/>
      <c r="G16" s="26">
        <v>1087036.6781375029</v>
      </c>
      <c r="H16" s="146" t="s">
        <v>6</v>
      </c>
      <c r="N16" s="64" t="s">
        <v>7</v>
      </c>
      <c r="O16" s="64" t="s">
        <v>8</v>
      </c>
      <c r="P16" s="64" t="s">
        <v>33</v>
      </c>
      <c r="Q16" s="67"/>
    </row>
    <row r="17" spans="1:18" ht="60" customHeight="1">
      <c r="A17" s="166" t="s">
        <v>34</v>
      </c>
      <c r="B17" s="167"/>
      <c r="C17" s="167"/>
      <c r="D17" s="167"/>
      <c r="E17" s="168"/>
      <c r="F17" s="146" t="s">
        <v>6</v>
      </c>
      <c r="G17" s="26">
        <v>124897.5</v>
      </c>
      <c r="H17" s="146" t="s">
        <v>6</v>
      </c>
      <c r="N17" s="49" t="s">
        <v>20</v>
      </c>
      <c r="O17" s="65">
        <v>3500000</v>
      </c>
      <c r="P17" s="65">
        <v>32563.412579911575</v>
      </c>
      <c r="Q17" s="146" t="s">
        <v>6</v>
      </c>
      <c r="R17" s="146" t="s">
        <v>6</v>
      </c>
    </row>
    <row r="18" spans="1:18" ht="16.149999999999999" thickBot="1">
      <c r="A18" s="208" t="s">
        <v>35</v>
      </c>
      <c r="B18" s="209"/>
      <c r="C18" s="209"/>
      <c r="D18" s="209"/>
      <c r="E18" s="210"/>
      <c r="F18" s="33"/>
      <c r="G18" s="34">
        <v>2153799.2821621168</v>
      </c>
      <c r="H18" s="26"/>
      <c r="N18" s="49" t="s">
        <v>23</v>
      </c>
      <c r="O18" s="65">
        <v>274594.09999999998</v>
      </c>
      <c r="P18" s="65">
        <v>2554.7774200884273</v>
      </c>
      <c r="Q18" s="146" t="s">
        <v>6</v>
      </c>
      <c r="R18" s="146" t="s">
        <v>6</v>
      </c>
    </row>
    <row r="19" spans="1:18" ht="16.899999999999999" thickTop="1" thickBot="1">
      <c r="A19" s="204"/>
      <c r="B19" s="205"/>
      <c r="C19" s="205"/>
      <c r="D19" s="205"/>
      <c r="E19" s="206"/>
      <c r="F19" s="35"/>
      <c r="G19" s="36"/>
      <c r="H19" s="26"/>
      <c r="N19" s="68" t="s">
        <v>25</v>
      </c>
      <c r="O19" s="66">
        <v>3774594.1</v>
      </c>
      <c r="P19" s="66">
        <v>35118.19</v>
      </c>
      <c r="Q19" s="146" t="s">
        <v>6</v>
      </c>
      <c r="R19" s="146" t="s">
        <v>6</v>
      </c>
    </row>
    <row r="20" spans="1:18" ht="56.65" customHeight="1" thickTop="1">
      <c r="A20" s="204" t="s">
        <v>36</v>
      </c>
      <c r="B20" s="205"/>
      <c r="C20" s="205"/>
      <c r="D20" s="205"/>
      <c r="E20" s="206"/>
      <c r="F20" s="29"/>
      <c r="G20" s="26"/>
      <c r="H20" s="26"/>
      <c r="N20" s="67"/>
      <c r="O20" s="69"/>
      <c r="P20" s="69"/>
      <c r="Q20" s="67"/>
    </row>
    <row r="21" spans="1:18" ht="51.4" customHeight="1">
      <c r="A21" s="207" t="s">
        <v>37</v>
      </c>
      <c r="B21" s="207"/>
      <c r="C21" s="207"/>
      <c r="D21" s="207"/>
      <c r="E21" s="207"/>
      <c r="F21" s="193"/>
      <c r="G21" s="169">
        <v>6946200.7178378832</v>
      </c>
      <c r="H21" s="26"/>
      <c r="N21" s="67"/>
      <c r="O21" s="69"/>
      <c r="P21" s="69"/>
      <c r="Q21" s="67"/>
    </row>
    <row r="22" spans="1:18" ht="14.45" thickBot="1">
      <c r="A22" s="198" t="s">
        <v>38</v>
      </c>
      <c r="B22" s="199"/>
      <c r="C22" s="199"/>
      <c r="D22" s="199"/>
      <c r="E22" s="200"/>
      <c r="F22" s="194"/>
      <c r="G22" s="170"/>
      <c r="H22" s="36"/>
      <c r="N22" s="67"/>
      <c r="O22" s="67"/>
      <c r="P22" s="67"/>
      <c r="Q22" s="67"/>
    </row>
    <row r="23" spans="1:18" ht="65.650000000000006" customHeight="1">
      <c r="A23" s="201"/>
      <c r="B23" s="202"/>
      <c r="C23" s="202"/>
      <c r="D23" s="202"/>
      <c r="E23" s="203"/>
      <c r="F23" s="195"/>
      <c r="G23" s="171"/>
      <c r="H23" s="37"/>
      <c r="N23" s="178" t="s">
        <v>39</v>
      </c>
      <c r="O23" s="179"/>
      <c r="P23" s="180"/>
      <c r="Q23" s="67"/>
    </row>
    <row r="24" spans="1:18" ht="16.149999999999999" customHeight="1" thickBot="1">
      <c r="A24" s="190" t="s">
        <v>40</v>
      </c>
      <c r="B24" s="191"/>
      <c r="C24" s="191"/>
      <c r="D24" s="191"/>
      <c r="E24" s="192"/>
      <c r="F24" s="38"/>
      <c r="G24" s="39">
        <v>9100000</v>
      </c>
      <c r="H24" s="39">
        <v>9100000</v>
      </c>
      <c r="N24" s="181"/>
      <c r="O24" s="182"/>
      <c r="P24" s="183"/>
      <c r="Q24" s="67"/>
    </row>
    <row r="25" spans="1:18" ht="57.4" customHeight="1">
      <c r="A25" s="146" t="s">
        <v>6</v>
      </c>
      <c r="B25" s="146" t="s">
        <v>6</v>
      </c>
      <c r="C25" s="146" t="s">
        <v>6</v>
      </c>
      <c r="D25" s="146" t="s">
        <v>6</v>
      </c>
      <c r="N25" s="94"/>
      <c r="O25" s="95"/>
      <c r="P25" s="96"/>
      <c r="Q25" s="67"/>
    </row>
    <row r="26" spans="1:18">
      <c r="N26" s="70" t="s">
        <v>18</v>
      </c>
      <c r="O26" s="67"/>
      <c r="P26" s="71"/>
      <c r="Q26" s="67"/>
    </row>
    <row r="27" spans="1:18">
      <c r="N27" s="72" t="s">
        <v>41</v>
      </c>
      <c r="O27" s="73"/>
      <c r="P27" s="71"/>
      <c r="Q27" s="67"/>
      <c r="R27" s="147">
        <v>5</v>
      </c>
    </row>
    <row r="28" spans="1:18" ht="16.149999999999999" thickBot="1">
      <c r="N28" s="74" t="s">
        <v>42</v>
      </c>
      <c r="O28" s="67"/>
      <c r="P28" s="75">
        <v>273000</v>
      </c>
      <c r="Q28" s="146" t="s">
        <v>6</v>
      </c>
    </row>
    <row r="29" spans="1:18" ht="47.65" customHeight="1">
      <c r="A29" s="172" t="s">
        <v>43</v>
      </c>
      <c r="B29" s="173"/>
      <c r="C29" s="173"/>
      <c r="D29" s="173"/>
      <c r="E29" s="173"/>
      <c r="F29" s="173"/>
      <c r="G29" s="173"/>
      <c r="H29" s="174"/>
      <c r="N29" s="196" t="s">
        <v>44</v>
      </c>
      <c r="O29" s="197"/>
      <c r="P29" s="76">
        <v>5341.3043478260861</v>
      </c>
      <c r="Q29" s="146" t="s">
        <v>6</v>
      </c>
    </row>
    <row r="30" spans="1:18" ht="14.45" thickBot="1">
      <c r="A30" s="175"/>
      <c r="B30" s="176"/>
      <c r="C30" s="176"/>
      <c r="D30" s="176"/>
      <c r="E30" s="176"/>
      <c r="F30" s="176"/>
      <c r="G30" s="176"/>
      <c r="H30" s="177"/>
      <c r="J30" s="147">
        <v>11</v>
      </c>
      <c r="N30" s="70" t="s">
        <v>45</v>
      </c>
      <c r="O30" s="67"/>
      <c r="P30" s="80">
        <v>267658.69565217389</v>
      </c>
      <c r="Q30" s="67"/>
    </row>
    <row r="31" spans="1:18" ht="14.65" customHeight="1">
      <c r="A31" s="178" t="s">
        <v>46</v>
      </c>
      <c r="B31" s="179"/>
      <c r="C31" s="179"/>
      <c r="D31" s="179"/>
      <c r="E31" s="179"/>
      <c r="F31" s="179"/>
      <c r="G31" s="179"/>
      <c r="H31" s="180"/>
      <c r="N31" s="74" t="s">
        <v>47</v>
      </c>
      <c r="O31" s="67"/>
      <c r="P31" s="77">
        <v>40148.804347826081</v>
      </c>
      <c r="Q31" s="67"/>
    </row>
    <row r="32" spans="1:18" ht="26.65" customHeight="1" thickBot="1">
      <c r="A32" s="181"/>
      <c r="B32" s="182"/>
      <c r="C32" s="182"/>
      <c r="D32" s="182"/>
      <c r="E32" s="182"/>
      <c r="F32" s="182"/>
      <c r="G32" s="182"/>
      <c r="H32" s="183"/>
      <c r="I32" s="146" t="s">
        <v>6</v>
      </c>
      <c r="J32" s="146" t="s">
        <v>6</v>
      </c>
      <c r="N32" s="78" t="s">
        <v>48</v>
      </c>
      <c r="O32" s="79"/>
      <c r="P32" s="80">
        <v>307807.5</v>
      </c>
      <c r="Q32" s="67"/>
    </row>
    <row r="33" spans="1:17" ht="21" customHeight="1">
      <c r="A33" s="184" t="s">
        <v>14</v>
      </c>
      <c r="B33" s="185"/>
      <c r="C33" s="185"/>
      <c r="D33" s="185"/>
      <c r="E33" s="186"/>
      <c r="F33" s="46" t="s">
        <v>15</v>
      </c>
      <c r="G33" s="47" t="s">
        <v>16</v>
      </c>
      <c r="H33" s="47" t="s">
        <v>17</v>
      </c>
      <c r="N33" s="74"/>
      <c r="O33" s="67"/>
      <c r="P33" s="71"/>
      <c r="Q33" s="67"/>
    </row>
    <row r="34" spans="1:17">
      <c r="A34" s="187" t="s">
        <v>19</v>
      </c>
      <c r="B34" s="188"/>
      <c r="C34" s="188"/>
      <c r="D34" s="188"/>
      <c r="E34" s="189"/>
      <c r="F34" s="48"/>
      <c r="G34" s="49"/>
      <c r="H34" s="49"/>
      <c r="N34" s="81" t="s">
        <v>20</v>
      </c>
      <c r="O34" s="82"/>
      <c r="P34" s="83"/>
      <c r="Q34" s="67"/>
    </row>
    <row r="35" spans="1:17" ht="36.4" customHeight="1">
      <c r="A35" s="215" t="s">
        <v>49</v>
      </c>
      <c r="B35" s="216"/>
      <c r="C35" s="216"/>
      <c r="D35" s="216"/>
      <c r="E35" s="217"/>
      <c r="F35" s="50">
        <v>456521.73913043481</v>
      </c>
      <c r="G35" s="146" t="s">
        <v>6</v>
      </c>
      <c r="H35" s="84">
        <v>3500000</v>
      </c>
      <c r="N35" s="72"/>
      <c r="O35" s="73"/>
      <c r="P35" s="71"/>
      <c r="Q35" s="67"/>
    </row>
    <row r="36" spans="1:17" ht="15.6">
      <c r="A36" s="221"/>
      <c r="B36" s="222"/>
      <c r="C36" s="222"/>
      <c r="D36" s="222"/>
      <c r="E36" s="223"/>
      <c r="F36" s="51"/>
      <c r="G36" s="52"/>
      <c r="H36" s="84"/>
      <c r="N36" s="74" t="s">
        <v>50</v>
      </c>
      <c r="O36" s="67"/>
      <c r="P36" s="75">
        <v>350000</v>
      </c>
      <c r="Q36" s="146" t="s">
        <v>6</v>
      </c>
    </row>
    <row r="37" spans="1:17" ht="47.65" customHeight="1">
      <c r="A37" s="187" t="s">
        <v>24</v>
      </c>
      <c r="B37" s="222"/>
      <c r="C37" s="222"/>
      <c r="D37" s="222"/>
      <c r="E37" s="223"/>
      <c r="F37" s="146" t="s">
        <v>6</v>
      </c>
      <c r="G37" s="146" t="s">
        <v>6</v>
      </c>
      <c r="H37" s="84"/>
      <c r="N37" s="196" t="s">
        <v>51</v>
      </c>
      <c r="O37" s="197"/>
      <c r="P37" s="76">
        <v>6847.826086956522</v>
      </c>
      <c r="Q37" s="146" t="s">
        <v>6</v>
      </c>
    </row>
    <row r="38" spans="1:17" ht="14.45" thickBot="1">
      <c r="A38" s="221" t="s">
        <v>26</v>
      </c>
      <c r="B38" s="222"/>
      <c r="C38" s="222"/>
      <c r="D38" s="222"/>
      <c r="E38" s="223"/>
      <c r="F38" s="53">
        <v>0</v>
      </c>
      <c r="G38" s="54">
        <v>67620.372979027103</v>
      </c>
      <c r="H38" s="84"/>
      <c r="N38" s="70" t="s">
        <v>52</v>
      </c>
      <c r="O38" s="67"/>
      <c r="P38" s="80">
        <v>343152.17391304346</v>
      </c>
      <c r="Q38" s="67"/>
    </row>
    <row r="39" spans="1:17" ht="29.65" customHeight="1" thickTop="1">
      <c r="A39" s="215" t="s">
        <v>28</v>
      </c>
      <c r="B39" s="216"/>
      <c r="C39" s="216"/>
      <c r="D39" s="216"/>
      <c r="E39" s="217"/>
      <c r="F39" s="55">
        <v>1667.7910173483365</v>
      </c>
      <c r="G39" s="54">
        <v>12786.39779967058</v>
      </c>
      <c r="H39" s="146" t="s">
        <v>6</v>
      </c>
      <c r="I39" s="146" t="s">
        <v>6</v>
      </c>
      <c r="N39" s="74" t="s">
        <v>53</v>
      </c>
      <c r="O39" s="67"/>
      <c r="P39" s="77">
        <v>51472.82608695652</v>
      </c>
      <c r="Q39" s="146" t="s">
        <v>6</v>
      </c>
    </row>
    <row r="40" spans="1:17" ht="15" customHeight="1" thickBot="1">
      <c r="A40" s="260" t="s">
        <v>54</v>
      </c>
      <c r="B40" s="261"/>
      <c r="C40" s="261"/>
      <c r="D40" s="261"/>
      <c r="E40" s="262"/>
      <c r="F40" s="266">
        <v>51472.826086956527</v>
      </c>
      <c r="G40" s="268">
        <v>394625</v>
      </c>
      <c r="H40" s="146" t="s">
        <v>6</v>
      </c>
      <c r="I40" s="146" t="s">
        <v>6</v>
      </c>
      <c r="N40" s="78" t="s">
        <v>48</v>
      </c>
      <c r="O40" s="79"/>
      <c r="P40" s="80">
        <v>394625</v>
      </c>
      <c r="Q40" s="146" t="s">
        <v>6</v>
      </c>
    </row>
    <row r="41" spans="1:17" ht="14.45" thickTop="1">
      <c r="A41" s="263"/>
      <c r="B41" s="264"/>
      <c r="C41" s="264"/>
      <c r="D41" s="264"/>
      <c r="E41" s="265"/>
      <c r="F41" s="267"/>
      <c r="G41" s="269"/>
      <c r="H41" s="84"/>
      <c r="N41" s="70"/>
      <c r="O41" s="88"/>
      <c r="P41" s="89"/>
      <c r="Q41" s="67"/>
    </row>
    <row r="42" spans="1:17" ht="30.4" customHeight="1">
      <c r="A42" s="215" t="s">
        <v>55</v>
      </c>
      <c r="B42" s="216"/>
      <c r="C42" s="216"/>
      <c r="D42" s="216"/>
      <c r="E42" s="217"/>
      <c r="F42" s="55">
        <v>4247.4016408580319</v>
      </c>
      <c r="G42" s="54">
        <v>32563.412579911575</v>
      </c>
      <c r="H42" s="146" t="s">
        <v>6</v>
      </c>
      <c r="I42" s="146" t="s">
        <v>6</v>
      </c>
      <c r="N42" s="81" t="s">
        <v>20</v>
      </c>
      <c r="O42" s="92"/>
      <c r="P42" s="93"/>
      <c r="Q42" s="67"/>
    </row>
    <row r="43" spans="1:17" ht="50.65" customHeight="1">
      <c r="A43" s="215" t="s">
        <v>56</v>
      </c>
      <c r="B43" s="216"/>
      <c r="C43" s="216"/>
      <c r="D43" s="216"/>
      <c r="E43" s="217"/>
      <c r="F43" s="97">
        <v>3732.1004347826092</v>
      </c>
      <c r="G43" s="98">
        <v>28612.77</v>
      </c>
      <c r="H43" s="146" t="s">
        <v>6</v>
      </c>
      <c r="I43" s="146" t="s">
        <v>6</v>
      </c>
      <c r="N43" s="70"/>
      <c r="O43" s="88"/>
      <c r="P43" s="89"/>
      <c r="Q43" s="67"/>
    </row>
    <row r="44" spans="1:17" ht="29.65" customHeight="1">
      <c r="A44" s="215" t="s">
        <v>32</v>
      </c>
      <c r="B44" s="216"/>
      <c r="C44" s="216"/>
      <c r="D44" s="216"/>
      <c r="E44" s="217"/>
      <c r="F44" s="55"/>
      <c r="G44" s="54">
        <v>395401.61995048926</v>
      </c>
      <c r="H44" s="146" t="s">
        <v>6</v>
      </c>
      <c r="N44" s="74" t="s">
        <v>57</v>
      </c>
      <c r="O44" s="88"/>
      <c r="P44" s="77">
        <v>115000</v>
      </c>
      <c r="Q44" s="146" t="s">
        <v>6</v>
      </c>
    </row>
    <row r="45" spans="1:17" ht="43.9" customHeight="1" thickBot="1">
      <c r="A45" s="218" t="s">
        <v>35</v>
      </c>
      <c r="B45" s="219"/>
      <c r="C45" s="219"/>
      <c r="D45" s="219"/>
      <c r="E45" s="220"/>
      <c r="F45" s="56"/>
      <c r="G45" s="57">
        <v>931609.5733090986</v>
      </c>
      <c r="H45" s="84"/>
      <c r="N45" s="196" t="s">
        <v>58</v>
      </c>
      <c r="O45" s="197"/>
      <c r="P45" s="76">
        <v>2250</v>
      </c>
      <c r="Q45" s="146" t="s">
        <v>6</v>
      </c>
    </row>
    <row r="46" spans="1:17" ht="14.45" thickTop="1">
      <c r="A46" s="221"/>
      <c r="B46" s="222"/>
      <c r="C46" s="222"/>
      <c r="D46" s="222"/>
      <c r="E46" s="223"/>
      <c r="F46" s="58"/>
      <c r="G46" s="59"/>
      <c r="H46" s="84"/>
      <c r="N46" s="70" t="s">
        <v>52</v>
      </c>
      <c r="O46" s="88"/>
      <c r="P46" s="89">
        <v>112750</v>
      </c>
      <c r="Q46" s="67"/>
    </row>
    <row r="47" spans="1:17" ht="15.6">
      <c r="A47" s="221" t="s">
        <v>36</v>
      </c>
      <c r="B47" s="222"/>
      <c r="C47" s="222"/>
      <c r="D47" s="222"/>
      <c r="E47" s="223"/>
      <c r="F47" s="51"/>
      <c r="G47" s="54"/>
      <c r="H47" s="84"/>
      <c r="N47" s="74" t="s">
        <v>59</v>
      </c>
      <c r="O47" s="67"/>
      <c r="P47" s="77">
        <v>16912.5</v>
      </c>
      <c r="Q47" s="146" t="s">
        <v>6</v>
      </c>
    </row>
    <row r="48" spans="1:17" ht="30.4" customHeight="1" thickBot="1">
      <c r="A48" s="260" t="s">
        <v>60</v>
      </c>
      <c r="B48" s="261"/>
      <c r="C48" s="261"/>
      <c r="D48" s="261"/>
      <c r="E48" s="262"/>
      <c r="F48" s="146" t="s">
        <v>6</v>
      </c>
      <c r="G48" s="270">
        <v>2568390.4266909016</v>
      </c>
      <c r="H48" s="84"/>
      <c r="N48" s="90" t="s">
        <v>48</v>
      </c>
      <c r="O48" s="90"/>
      <c r="P48" s="91">
        <v>129662.5</v>
      </c>
      <c r="Q48" s="146" t="s">
        <v>6</v>
      </c>
    </row>
    <row r="49" spans="1:19" ht="15" customHeight="1" thickTop="1">
      <c r="A49" s="213" t="s">
        <v>61</v>
      </c>
      <c r="B49" s="213"/>
      <c r="C49" s="213"/>
      <c r="D49" s="213"/>
      <c r="E49" s="214"/>
      <c r="F49" s="146" t="s">
        <v>6</v>
      </c>
      <c r="G49" s="271"/>
      <c r="H49" s="146" t="s">
        <v>6</v>
      </c>
      <c r="N49" s="70"/>
      <c r="O49" s="88"/>
      <c r="P49" s="89"/>
    </row>
    <row r="50" spans="1:19" ht="52.9" customHeight="1">
      <c r="A50" s="211" t="s">
        <v>62</v>
      </c>
      <c r="B50" s="211"/>
      <c r="C50" s="211"/>
      <c r="D50" s="211"/>
      <c r="E50" s="212"/>
      <c r="F50" s="146" t="s">
        <v>6</v>
      </c>
      <c r="G50" s="271"/>
      <c r="H50" s="146" t="s">
        <v>6</v>
      </c>
      <c r="N50" s="70" t="s">
        <v>23</v>
      </c>
      <c r="O50" s="67"/>
      <c r="P50" s="71"/>
    </row>
    <row r="51" spans="1:19">
      <c r="A51" s="213" t="s">
        <v>63</v>
      </c>
      <c r="B51" s="213"/>
      <c r="C51" s="213"/>
      <c r="D51" s="213"/>
      <c r="E51" s="214"/>
      <c r="F51" s="60"/>
      <c r="G51" s="272"/>
      <c r="H51" s="84"/>
      <c r="N51" s="74" t="s">
        <v>64</v>
      </c>
      <c r="O51" s="67"/>
      <c r="P51" s="75">
        <v>48387.594000000005</v>
      </c>
    </row>
    <row r="52" spans="1:19" ht="65.650000000000006" customHeight="1">
      <c r="A52" s="256" t="s">
        <v>65</v>
      </c>
      <c r="B52" s="256"/>
      <c r="C52" s="256"/>
      <c r="D52" s="256"/>
      <c r="E52" s="256"/>
      <c r="F52" s="146" t="s">
        <v>6</v>
      </c>
      <c r="G52" s="61"/>
      <c r="H52" s="62"/>
      <c r="N52" s="196" t="s">
        <v>66</v>
      </c>
      <c r="O52" s="197"/>
      <c r="P52" s="76">
        <v>773.74733478260862</v>
      </c>
    </row>
    <row r="53" spans="1:19" ht="19.149999999999999" customHeight="1">
      <c r="A53" s="215"/>
      <c r="B53" s="216"/>
      <c r="C53" s="216"/>
      <c r="D53" s="216"/>
      <c r="E53" s="217"/>
      <c r="F53" s="146" t="s">
        <v>6</v>
      </c>
      <c r="G53" s="62"/>
      <c r="H53" s="62"/>
      <c r="N53" s="70" t="s">
        <v>52</v>
      </c>
      <c r="O53" s="67"/>
      <c r="P53" s="77">
        <v>47613.846665217396</v>
      </c>
    </row>
    <row r="54" spans="1:19" ht="15.6">
      <c r="A54" s="257" t="s">
        <v>40</v>
      </c>
      <c r="B54" s="258"/>
      <c r="C54" s="258"/>
      <c r="D54" s="258"/>
      <c r="E54" s="259"/>
      <c r="F54" s="146" t="s">
        <v>6</v>
      </c>
      <c r="G54" s="63">
        <v>3500000</v>
      </c>
      <c r="H54" s="63">
        <v>3500000</v>
      </c>
      <c r="N54" s="74" t="s">
        <v>67</v>
      </c>
      <c r="O54" s="67"/>
      <c r="P54" s="77">
        <v>7142.0769997826092</v>
      </c>
    </row>
    <row r="55" spans="1:19">
      <c r="N55" s="103" t="s">
        <v>48</v>
      </c>
      <c r="O55" s="104"/>
      <c r="P55" s="105">
        <v>54755.923665000002</v>
      </c>
    </row>
    <row r="56" spans="1:19" ht="15" thickBot="1">
      <c r="N56" s="40"/>
      <c r="O56"/>
      <c r="P56" s="41"/>
    </row>
    <row r="57" spans="1:19">
      <c r="A57" s="239" t="s">
        <v>68</v>
      </c>
      <c r="B57" s="240"/>
      <c r="C57" s="240"/>
      <c r="D57" s="240"/>
      <c r="E57" s="240"/>
      <c r="F57" s="240"/>
      <c r="G57" s="240"/>
      <c r="H57" s="241"/>
      <c r="J57" s="147">
        <v>9</v>
      </c>
      <c r="N57" s="106" t="s">
        <v>69</v>
      </c>
      <c r="O57" s="106"/>
      <c r="P57" s="107">
        <v>886850.92366500001</v>
      </c>
    </row>
    <row r="58" spans="1:19" ht="14.45" thickBot="1">
      <c r="A58" s="242"/>
      <c r="B58" s="243"/>
      <c r="C58" s="243"/>
      <c r="D58" s="243"/>
      <c r="E58" s="243"/>
      <c r="F58" s="243"/>
      <c r="G58" s="243"/>
      <c r="H58" s="244"/>
    </row>
    <row r="59" spans="1:19">
      <c r="A59" s="245" t="s">
        <v>70</v>
      </c>
      <c r="B59" s="246"/>
      <c r="C59" s="246"/>
      <c r="D59" s="246"/>
      <c r="E59" s="246"/>
      <c r="F59" s="246"/>
      <c r="G59" s="246"/>
      <c r="H59" s="247"/>
      <c r="P59" s="102"/>
    </row>
    <row r="60" spans="1:19" ht="27.4" customHeight="1" thickBot="1">
      <c r="A60" s="248"/>
      <c r="B60" s="249"/>
      <c r="C60" s="249"/>
      <c r="D60" s="249"/>
      <c r="E60" s="249"/>
      <c r="F60" s="249"/>
      <c r="G60" s="249"/>
      <c r="H60" s="250"/>
      <c r="I60" s="146" t="s">
        <v>6</v>
      </c>
      <c r="J60" s="146" t="s">
        <v>6</v>
      </c>
    </row>
    <row r="61" spans="1:19" ht="14.45">
      <c r="A61" s="251" t="s">
        <v>14</v>
      </c>
      <c r="B61" s="252"/>
      <c r="C61" s="252"/>
      <c r="D61" s="252"/>
      <c r="E61" s="253"/>
      <c r="F61" s="2" t="s">
        <v>71</v>
      </c>
      <c r="G61" s="3" t="s">
        <v>16</v>
      </c>
      <c r="H61" s="3" t="s">
        <v>17</v>
      </c>
    </row>
    <row r="62" spans="1:19" ht="15" thickBot="1">
      <c r="A62" s="230" t="s">
        <v>19</v>
      </c>
      <c r="B62" s="254"/>
      <c r="C62" s="254"/>
      <c r="D62" s="254"/>
      <c r="E62" s="255"/>
      <c r="F62" s="4"/>
      <c r="G62" s="5"/>
      <c r="H62" s="5"/>
    </row>
    <row r="63" spans="1:19" ht="31.15" customHeight="1">
      <c r="A63" s="234" t="s">
        <v>72</v>
      </c>
      <c r="B63" s="235"/>
      <c r="C63" s="235"/>
      <c r="D63" s="235"/>
      <c r="E63" s="236"/>
      <c r="F63" s="6">
        <v>150000</v>
      </c>
      <c r="G63" s="146" t="s">
        <v>6</v>
      </c>
      <c r="H63" s="7">
        <v>1150000</v>
      </c>
      <c r="N63" s="282" t="s">
        <v>73</v>
      </c>
      <c r="O63" s="283"/>
      <c r="P63" s="283"/>
      <c r="Q63" s="283"/>
      <c r="R63" s="283"/>
      <c r="S63" s="284"/>
    </row>
    <row r="64" spans="1:19" ht="14.45">
      <c r="A64" s="8"/>
      <c r="B64" s="9"/>
      <c r="C64" s="9"/>
      <c r="D64" s="9"/>
      <c r="E64" s="10"/>
      <c r="F64" s="10"/>
      <c r="G64" s="5"/>
      <c r="H64" s="7"/>
      <c r="N64" s="285" t="s">
        <v>74</v>
      </c>
      <c r="O64" s="286"/>
      <c r="P64" s="286"/>
      <c r="Q64" s="286"/>
      <c r="R64" s="108" t="s">
        <v>24</v>
      </c>
      <c r="S64" s="109" t="s">
        <v>75</v>
      </c>
    </row>
    <row r="65" spans="1:22" ht="15.6">
      <c r="A65" s="230" t="s">
        <v>24</v>
      </c>
      <c r="B65" s="231"/>
      <c r="C65" s="231"/>
      <c r="D65" s="231"/>
      <c r="E65" s="232"/>
      <c r="F65" s="146" t="s">
        <v>6</v>
      </c>
      <c r="G65" s="146" t="s">
        <v>6</v>
      </c>
      <c r="H65" s="7"/>
      <c r="N65" s="287" t="s">
        <v>76</v>
      </c>
      <c r="O65" s="288"/>
      <c r="P65" s="288"/>
      <c r="Q65" s="288"/>
      <c r="R65" s="111"/>
      <c r="S65" s="112">
        <v>13552455.810000001</v>
      </c>
    </row>
    <row r="66" spans="1:22" ht="15.6">
      <c r="A66" s="233" t="s">
        <v>26</v>
      </c>
      <c r="B66" s="231"/>
      <c r="C66" s="231"/>
      <c r="D66" s="231"/>
      <c r="E66" s="232"/>
      <c r="F66" s="11">
        <v>0</v>
      </c>
      <c r="G66" s="7">
        <v>22218.122550251763</v>
      </c>
      <c r="H66" s="7"/>
      <c r="N66" s="289"/>
      <c r="O66" s="290"/>
      <c r="P66" s="290"/>
      <c r="Q66" s="290"/>
      <c r="R66" s="110"/>
      <c r="S66" s="113"/>
      <c r="T66" s="146" t="s">
        <v>6</v>
      </c>
      <c r="U66" s="146" t="s">
        <v>6</v>
      </c>
      <c r="V66" s="147">
        <v>4</v>
      </c>
    </row>
    <row r="67" spans="1:22" ht="29.65" customHeight="1">
      <c r="A67" s="234" t="s">
        <v>28</v>
      </c>
      <c r="B67" s="235"/>
      <c r="C67" s="235"/>
      <c r="D67" s="235"/>
      <c r="E67" s="236"/>
      <c r="F67" s="12">
        <v>547.98847712873919</v>
      </c>
      <c r="G67" s="7">
        <v>4201.2449913203336</v>
      </c>
      <c r="H67" s="146" t="s">
        <v>6</v>
      </c>
      <c r="I67" s="146" t="s">
        <v>6</v>
      </c>
      <c r="N67" s="291" t="s">
        <v>77</v>
      </c>
      <c r="O67" s="292"/>
      <c r="P67" s="292"/>
      <c r="Q67" s="292"/>
      <c r="R67" s="110"/>
      <c r="S67" s="113"/>
    </row>
    <row r="68" spans="1:22" ht="28.9" customHeight="1">
      <c r="A68" s="234" t="s">
        <v>78</v>
      </c>
      <c r="B68" s="235"/>
      <c r="C68" s="235"/>
      <c r="D68" s="235"/>
      <c r="E68" s="236"/>
      <c r="F68" s="44">
        <v>16912.5</v>
      </c>
      <c r="G68" s="85">
        <v>129662.5</v>
      </c>
      <c r="H68" s="146" t="s">
        <v>6</v>
      </c>
      <c r="I68" s="146" t="s">
        <v>6</v>
      </c>
      <c r="N68" s="293" t="s">
        <v>79</v>
      </c>
      <c r="O68" s="294"/>
      <c r="P68" s="294"/>
      <c r="Q68" s="294"/>
      <c r="R68" s="110">
        <v>26000</v>
      </c>
      <c r="S68" s="113"/>
    </row>
    <row r="69" spans="1:22" ht="35.65" customHeight="1">
      <c r="A69" s="234" t="s">
        <v>32</v>
      </c>
      <c r="B69" s="235"/>
      <c r="C69" s="235"/>
      <c r="D69" s="235"/>
      <c r="E69" s="236"/>
      <c r="F69" s="45"/>
      <c r="G69" s="85">
        <v>132539.51152287127</v>
      </c>
      <c r="H69" s="146" t="s">
        <v>6</v>
      </c>
      <c r="N69" s="293" t="s">
        <v>80</v>
      </c>
      <c r="O69" s="294"/>
      <c r="P69" s="294"/>
      <c r="Q69" s="294"/>
      <c r="R69" s="110">
        <v>400</v>
      </c>
      <c r="S69" s="113"/>
    </row>
    <row r="70" spans="1:22" ht="16.149999999999999" thickBot="1">
      <c r="A70" s="305" t="s">
        <v>35</v>
      </c>
      <c r="B70" s="306"/>
      <c r="C70" s="306"/>
      <c r="D70" s="306"/>
      <c r="E70" s="307"/>
      <c r="F70" s="13"/>
      <c r="G70" s="14">
        <v>288621.3790644434</v>
      </c>
      <c r="H70" s="7"/>
      <c r="N70" s="237" t="s">
        <v>81</v>
      </c>
      <c r="O70" s="238"/>
      <c r="P70" s="238"/>
      <c r="Q70" s="238"/>
      <c r="R70" s="110">
        <v>1030</v>
      </c>
      <c r="S70" s="113"/>
      <c r="T70" s="146" t="s">
        <v>6</v>
      </c>
      <c r="U70" s="146" t="s">
        <v>6</v>
      </c>
    </row>
    <row r="71" spans="1:22" ht="15" thickTop="1">
      <c r="A71" s="233"/>
      <c r="B71" s="231"/>
      <c r="C71" s="231"/>
      <c r="D71" s="231"/>
      <c r="E71" s="232"/>
      <c r="F71" s="15"/>
      <c r="G71" s="16"/>
      <c r="H71" s="7"/>
      <c r="N71" s="237" t="s">
        <v>82</v>
      </c>
      <c r="O71" s="238"/>
      <c r="P71" s="238"/>
      <c r="Q71" s="238"/>
      <c r="R71" s="110">
        <v>275000</v>
      </c>
      <c r="S71" s="113"/>
    </row>
    <row r="72" spans="1:22" ht="14.45">
      <c r="A72" s="233" t="s">
        <v>36</v>
      </c>
      <c r="B72" s="231"/>
      <c r="C72" s="231"/>
      <c r="D72" s="231"/>
      <c r="E72" s="232"/>
      <c r="F72" s="10"/>
      <c r="G72" s="7"/>
      <c r="H72" s="7"/>
      <c r="N72" s="237" t="s">
        <v>83</v>
      </c>
      <c r="O72" s="238"/>
      <c r="P72" s="238"/>
      <c r="Q72" s="238"/>
      <c r="R72" s="110">
        <v>886850.92366500001</v>
      </c>
      <c r="S72" s="113"/>
    </row>
    <row r="73" spans="1:22" ht="40.15" customHeight="1">
      <c r="A73" s="234" t="s">
        <v>84</v>
      </c>
      <c r="B73" s="235"/>
      <c r="C73" s="235"/>
      <c r="D73" s="235"/>
      <c r="E73" s="236"/>
      <c r="F73" s="146" t="s">
        <v>6</v>
      </c>
      <c r="G73" s="308">
        <v>861378.6209355566</v>
      </c>
      <c r="H73" s="7"/>
      <c r="N73" s="237" t="s">
        <v>85</v>
      </c>
      <c r="O73" s="238"/>
      <c r="P73" s="238"/>
      <c r="Q73" s="238"/>
      <c r="R73" s="110">
        <v>1655201.672130652</v>
      </c>
      <c r="S73" s="113"/>
    </row>
    <row r="74" spans="1:22" ht="15.6">
      <c r="A74" s="227" t="s">
        <v>86</v>
      </c>
      <c r="B74" s="228"/>
      <c r="C74" s="228"/>
      <c r="D74" s="228"/>
      <c r="E74" s="229"/>
      <c r="F74" s="146" t="s">
        <v>6</v>
      </c>
      <c r="G74" s="309"/>
      <c r="H74" s="146" t="s">
        <v>6</v>
      </c>
      <c r="N74" s="237"/>
      <c r="O74" s="238"/>
      <c r="P74" s="238"/>
      <c r="Q74" s="238"/>
      <c r="R74" s="110"/>
      <c r="S74" s="113"/>
    </row>
    <row r="75" spans="1:22" ht="46.15" customHeight="1">
      <c r="A75" s="224" t="s">
        <v>87</v>
      </c>
      <c r="B75" s="225"/>
      <c r="C75" s="225"/>
      <c r="D75" s="225"/>
      <c r="E75" s="226"/>
      <c r="F75" s="146" t="s">
        <v>6</v>
      </c>
      <c r="G75" s="309"/>
      <c r="H75" s="146" t="s">
        <v>6</v>
      </c>
      <c r="N75" s="291" t="s">
        <v>88</v>
      </c>
      <c r="O75" s="292"/>
      <c r="P75" s="292"/>
      <c r="Q75" s="292"/>
      <c r="R75" s="110"/>
      <c r="S75" s="113"/>
    </row>
    <row r="76" spans="1:22" ht="14.45">
      <c r="A76" s="227" t="s">
        <v>89</v>
      </c>
      <c r="B76" s="228"/>
      <c r="C76" s="228"/>
      <c r="D76" s="228"/>
      <c r="E76" s="229"/>
      <c r="F76" s="17"/>
      <c r="G76" s="310"/>
      <c r="H76" s="7"/>
      <c r="N76" s="237" t="s">
        <v>90</v>
      </c>
      <c r="O76" s="238"/>
      <c r="P76" s="238"/>
      <c r="Q76" s="238"/>
      <c r="R76" s="110">
        <v>6946200.7178378832</v>
      </c>
      <c r="S76" s="113"/>
    </row>
    <row r="77" spans="1:22" ht="40.15" customHeight="1">
      <c r="A77" s="234" t="s">
        <v>65</v>
      </c>
      <c r="B77" s="235"/>
      <c r="C77" s="235"/>
      <c r="D77" s="235"/>
      <c r="E77" s="236"/>
      <c r="F77" s="146" t="s">
        <v>6</v>
      </c>
      <c r="G77" s="18"/>
      <c r="H77" s="18"/>
      <c r="N77" s="237" t="s">
        <v>91</v>
      </c>
      <c r="O77" s="238"/>
      <c r="P77" s="238"/>
      <c r="Q77" s="238"/>
      <c r="R77" s="110">
        <v>2568390.4266909016</v>
      </c>
      <c r="S77" s="113"/>
    </row>
    <row r="78" spans="1:22" ht="15.6">
      <c r="A78" s="234"/>
      <c r="B78" s="235"/>
      <c r="C78" s="235"/>
      <c r="D78" s="235"/>
      <c r="E78" s="236"/>
      <c r="F78" s="146" t="s">
        <v>6</v>
      </c>
      <c r="G78" s="18"/>
      <c r="H78" s="18"/>
      <c r="N78" s="237" t="s">
        <v>92</v>
      </c>
      <c r="O78" s="238"/>
      <c r="P78" s="238"/>
      <c r="Q78" s="238"/>
      <c r="R78" s="110">
        <v>861378.6209355566</v>
      </c>
      <c r="S78" s="113"/>
    </row>
    <row r="79" spans="1:22" ht="15.6">
      <c r="A79" s="302" t="s">
        <v>40</v>
      </c>
      <c r="B79" s="303"/>
      <c r="C79" s="303"/>
      <c r="D79" s="303"/>
      <c r="E79" s="304"/>
      <c r="F79" s="146" t="s">
        <v>6</v>
      </c>
      <c r="G79" s="19">
        <v>1150000</v>
      </c>
      <c r="H79" s="19">
        <v>1150000</v>
      </c>
      <c r="N79" s="237"/>
      <c r="O79" s="238"/>
      <c r="P79" s="238"/>
      <c r="Q79" s="238"/>
      <c r="R79" s="110"/>
      <c r="S79" s="113"/>
    </row>
    <row r="80" spans="1:22">
      <c r="N80" s="299" t="s">
        <v>23</v>
      </c>
      <c r="O80" s="300"/>
      <c r="P80" s="300"/>
      <c r="Q80" s="300"/>
      <c r="R80" s="110"/>
      <c r="S80" s="113"/>
    </row>
    <row r="81" spans="1:23" ht="14.45" thickBot="1">
      <c r="N81" s="237" t="s">
        <v>93</v>
      </c>
      <c r="O81" s="238"/>
      <c r="P81" s="238"/>
      <c r="Q81" s="238"/>
      <c r="S81" s="114"/>
    </row>
    <row r="82" spans="1:23" ht="15.6">
      <c r="A82" s="148" t="s">
        <v>94</v>
      </c>
      <c r="B82" s="149"/>
      <c r="C82" s="149"/>
      <c r="D82" s="149"/>
      <c r="E82" s="149"/>
      <c r="F82" s="149"/>
      <c r="G82" s="149"/>
      <c r="H82" s="150"/>
      <c r="J82" s="147">
        <v>21</v>
      </c>
      <c r="N82" s="295" t="s">
        <v>95</v>
      </c>
      <c r="O82" s="296"/>
      <c r="P82" s="296"/>
      <c r="Q82" s="296"/>
      <c r="R82" s="110">
        <v>16000</v>
      </c>
      <c r="S82" s="113"/>
      <c r="T82" s="146" t="s">
        <v>6</v>
      </c>
      <c r="U82" s="146" t="s">
        <v>6</v>
      </c>
    </row>
    <row r="83" spans="1:23" ht="16.149999999999999" thickBot="1">
      <c r="A83" s="151"/>
      <c r="B83" s="152"/>
      <c r="C83" s="152"/>
      <c r="D83" s="152"/>
      <c r="E83" s="152"/>
      <c r="F83" s="152"/>
      <c r="G83" s="152"/>
      <c r="H83" s="153"/>
      <c r="I83" s="146" t="s">
        <v>6</v>
      </c>
      <c r="N83" s="295" t="s">
        <v>96</v>
      </c>
      <c r="O83" s="296"/>
      <c r="P83" s="296"/>
      <c r="Q83" s="296"/>
      <c r="R83" s="110">
        <v>9000</v>
      </c>
      <c r="S83" s="113"/>
    </row>
    <row r="84" spans="1:23">
      <c r="A84" s="160" t="s">
        <v>14</v>
      </c>
      <c r="B84" s="161"/>
      <c r="C84" s="161"/>
      <c r="D84" s="161"/>
      <c r="E84" s="162"/>
      <c r="F84" s="20" t="s">
        <v>15</v>
      </c>
      <c r="G84" s="21" t="s">
        <v>16</v>
      </c>
      <c r="H84" s="21" t="s">
        <v>17</v>
      </c>
      <c r="N84" s="295" t="s">
        <v>97</v>
      </c>
      <c r="O84" s="296"/>
      <c r="P84" s="296"/>
      <c r="Q84" s="296"/>
      <c r="R84" s="110">
        <v>137186.64000000001</v>
      </c>
      <c r="S84" s="113"/>
    </row>
    <row r="85" spans="1:23">
      <c r="A85" s="163" t="s">
        <v>19</v>
      </c>
      <c r="B85" s="164"/>
      <c r="C85" s="164"/>
      <c r="D85" s="164"/>
      <c r="E85" s="165"/>
      <c r="F85" s="22"/>
      <c r="G85" s="23"/>
      <c r="H85" s="23"/>
      <c r="N85" s="237" t="s">
        <v>98</v>
      </c>
      <c r="O85" s="238"/>
      <c r="P85" s="238"/>
      <c r="Q85" s="238"/>
      <c r="R85" s="110">
        <v>170028.98874000669</v>
      </c>
      <c r="S85" s="113"/>
    </row>
    <row r="86" spans="1:23" ht="72.400000000000006" customHeight="1">
      <c r="A86" s="166" t="s">
        <v>99</v>
      </c>
      <c r="B86" s="167"/>
      <c r="C86" s="167"/>
      <c r="D86" s="167"/>
      <c r="E86" s="168"/>
      <c r="F86" s="25">
        <v>30116.621739130438</v>
      </c>
      <c r="G86" s="146" t="s">
        <v>6</v>
      </c>
      <c r="H86" s="26">
        <v>230894.1</v>
      </c>
      <c r="N86" s="297" t="s">
        <v>25</v>
      </c>
      <c r="O86" s="298"/>
      <c r="P86" s="298"/>
      <c r="Q86" s="298"/>
      <c r="R86" s="115">
        <v>13552667.990000002</v>
      </c>
      <c r="S86" s="116">
        <v>13552455.810000001</v>
      </c>
      <c r="T86" s="146" t="s">
        <v>6</v>
      </c>
      <c r="U86" s="146" t="s">
        <v>6</v>
      </c>
    </row>
    <row r="87" spans="1:23" ht="75.400000000000006" customHeight="1" thickBot="1">
      <c r="A87" s="166" t="s">
        <v>100</v>
      </c>
      <c r="B87" s="167"/>
      <c r="C87" s="167"/>
      <c r="D87" s="167"/>
      <c r="E87" s="168"/>
      <c r="F87" s="25">
        <v>5700</v>
      </c>
      <c r="G87" s="146" t="s">
        <v>6</v>
      </c>
      <c r="H87" s="26">
        <v>43700</v>
      </c>
      <c r="P87" s="102"/>
      <c r="R87" s="100"/>
    </row>
    <row r="88" spans="1:23" ht="53.65" customHeight="1" thickBot="1">
      <c r="A88" s="166" t="s">
        <v>101</v>
      </c>
      <c r="B88" s="167"/>
      <c r="C88" s="167"/>
      <c r="D88" s="167"/>
      <c r="E88" s="168"/>
      <c r="F88" s="25"/>
      <c r="G88" s="146" t="s">
        <v>6</v>
      </c>
      <c r="H88" s="26">
        <v>88405.08</v>
      </c>
      <c r="N88" s="148" t="s">
        <v>102</v>
      </c>
      <c r="O88" s="149"/>
      <c r="P88" s="149"/>
      <c r="Q88" s="149"/>
      <c r="R88" s="149"/>
      <c r="S88" s="149"/>
      <c r="T88" s="149"/>
      <c r="U88" s="150"/>
      <c r="V88" s="312">
        <v>4</v>
      </c>
    </row>
    <row r="89" spans="1:23" ht="58.9" customHeight="1" thickBot="1">
      <c r="A89" s="166" t="s">
        <v>103</v>
      </c>
      <c r="B89" s="167"/>
      <c r="C89" s="167"/>
      <c r="D89" s="167"/>
      <c r="E89" s="168"/>
      <c r="F89" s="25">
        <v>15766.533913043477</v>
      </c>
      <c r="G89" s="23"/>
      <c r="H89" s="26">
        <v>120876.76</v>
      </c>
      <c r="N89" s="137" t="s">
        <v>104</v>
      </c>
      <c r="O89" s="138" t="s">
        <v>105</v>
      </c>
      <c r="P89" s="138" t="s">
        <v>106</v>
      </c>
      <c r="Q89" s="138" t="s">
        <v>107</v>
      </c>
      <c r="R89" s="138" t="s">
        <v>108</v>
      </c>
      <c r="S89" s="138" t="s">
        <v>109</v>
      </c>
      <c r="T89" s="138" t="s">
        <v>110</v>
      </c>
      <c r="U89" s="139" t="s">
        <v>111</v>
      </c>
    </row>
    <row r="90" spans="1:23" ht="42" customHeight="1">
      <c r="A90" s="27"/>
      <c r="B90" s="28"/>
      <c r="C90" s="28"/>
      <c r="D90" s="28"/>
      <c r="E90" s="29"/>
      <c r="F90" s="29"/>
      <c r="G90" s="23"/>
      <c r="H90" s="26"/>
      <c r="N90" s="21">
        <v>1</v>
      </c>
      <c r="O90" s="140" t="s">
        <v>112</v>
      </c>
      <c r="P90" s="141" t="s">
        <v>113</v>
      </c>
      <c r="Q90" s="36">
        <v>6946200.7178378832</v>
      </c>
      <c r="R90" s="36">
        <v>0</v>
      </c>
      <c r="S90" s="36">
        <v>0</v>
      </c>
      <c r="T90" s="142" t="s">
        <v>114</v>
      </c>
      <c r="U90" s="36">
        <v>0</v>
      </c>
      <c r="V90" s="146" t="s">
        <v>6</v>
      </c>
    </row>
    <row r="91" spans="1:23" ht="50.25">
      <c r="A91" s="163" t="s">
        <v>24</v>
      </c>
      <c r="B91" s="205"/>
      <c r="C91" s="205"/>
      <c r="D91" s="205"/>
      <c r="E91" s="206"/>
      <c r="F91" s="146" t="s">
        <v>6</v>
      </c>
      <c r="G91" s="23"/>
      <c r="H91" s="26"/>
      <c r="N91" s="23">
        <v>2</v>
      </c>
      <c r="O91" s="143" t="s">
        <v>115</v>
      </c>
      <c r="P91" s="37" t="s">
        <v>116</v>
      </c>
      <c r="Q91" s="26">
        <v>2568390.4266909016</v>
      </c>
      <c r="R91" s="37">
        <v>0</v>
      </c>
      <c r="S91" s="26">
        <v>915559.28</v>
      </c>
      <c r="T91" s="144" t="s">
        <v>117</v>
      </c>
      <c r="U91" s="26">
        <v>92939.08425471661</v>
      </c>
      <c r="V91" s="146" t="s">
        <v>6</v>
      </c>
    </row>
    <row r="92" spans="1:23" ht="15.6">
      <c r="A92" s="204" t="s">
        <v>26</v>
      </c>
      <c r="B92" s="205"/>
      <c r="C92" s="205"/>
      <c r="D92" s="205"/>
      <c r="E92" s="206"/>
      <c r="F92" s="30">
        <v>0</v>
      </c>
      <c r="G92" s="26">
        <v>9348.534725250669</v>
      </c>
      <c r="H92" s="146" t="s">
        <v>6</v>
      </c>
      <c r="N92" s="23">
        <v>3</v>
      </c>
      <c r="O92" s="143" t="s">
        <v>118</v>
      </c>
      <c r="P92" s="26">
        <v>17410.61</v>
      </c>
      <c r="Q92" s="26">
        <v>0</v>
      </c>
      <c r="R92" s="26">
        <v>0</v>
      </c>
      <c r="S92" s="26">
        <v>17410.61</v>
      </c>
      <c r="T92" s="145">
        <v>0</v>
      </c>
      <c r="U92" s="26">
        <v>1767.3636050262214</v>
      </c>
    </row>
    <row r="93" spans="1:23" ht="50.65" customHeight="1">
      <c r="A93" s="166" t="s">
        <v>28</v>
      </c>
      <c r="B93" s="167"/>
      <c r="C93" s="167"/>
      <c r="D93" s="167"/>
      <c r="E93" s="168"/>
      <c r="F93" s="31">
        <v>230.57255606942365</v>
      </c>
      <c r="G93" s="26">
        <v>1767.7229298655811</v>
      </c>
      <c r="H93" s="146" t="s">
        <v>6</v>
      </c>
      <c r="I93" s="146" t="s">
        <v>6</v>
      </c>
      <c r="N93" s="23">
        <v>4</v>
      </c>
      <c r="O93" s="143" t="s">
        <v>119</v>
      </c>
      <c r="P93" s="37" t="s">
        <v>120</v>
      </c>
      <c r="Q93" s="26">
        <v>861378.6209355566</v>
      </c>
      <c r="R93" s="26">
        <v>0</v>
      </c>
      <c r="S93" s="26">
        <v>525347.31999999995</v>
      </c>
      <c r="T93" s="144" t="s">
        <v>121</v>
      </c>
      <c r="U93" s="26">
        <v>53328.386160281792</v>
      </c>
      <c r="V93" s="146" t="s">
        <v>6</v>
      </c>
    </row>
    <row r="94" spans="1:23" ht="34.9" customHeight="1">
      <c r="A94" s="204" t="s">
        <v>122</v>
      </c>
      <c r="B94" s="205"/>
      <c r="C94" s="205"/>
      <c r="D94" s="205"/>
      <c r="E94" s="206"/>
      <c r="F94" s="31">
        <v>7142.0769997826092</v>
      </c>
      <c r="G94" s="26">
        <v>54755.923665000002</v>
      </c>
      <c r="H94" s="146" t="s">
        <v>6</v>
      </c>
      <c r="I94" s="146" t="s">
        <v>6</v>
      </c>
      <c r="N94" s="23">
        <v>5</v>
      </c>
      <c r="O94" s="143" t="s">
        <v>123</v>
      </c>
      <c r="P94" s="43">
        <v>137186.64000000001</v>
      </c>
      <c r="Q94" s="26">
        <v>0</v>
      </c>
      <c r="R94" s="43">
        <v>137186.64000000001</v>
      </c>
      <c r="S94" s="26">
        <v>0</v>
      </c>
      <c r="T94" s="144" t="s">
        <v>124</v>
      </c>
      <c r="U94" s="26">
        <v>0</v>
      </c>
      <c r="V94" s="146" t="s">
        <v>6</v>
      </c>
    </row>
    <row r="95" spans="1:23" ht="31.15" customHeight="1">
      <c r="A95" s="166" t="s">
        <v>125</v>
      </c>
      <c r="B95" s="167"/>
      <c r="C95" s="167"/>
      <c r="D95" s="167"/>
      <c r="E95" s="168"/>
      <c r="F95" s="87">
        <v>333.23183740283838</v>
      </c>
      <c r="G95" s="86">
        <v>2554.7774200884273</v>
      </c>
      <c r="H95" s="146" t="s">
        <v>6</v>
      </c>
      <c r="I95" s="146" t="s">
        <v>6</v>
      </c>
      <c r="N95" s="23">
        <v>6</v>
      </c>
      <c r="O95" s="143" t="s">
        <v>126</v>
      </c>
      <c r="P95" s="42">
        <v>3668.29</v>
      </c>
      <c r="Q95" s="26">
        <v>0</v>
      </c>
      <c r="R95" s="26">
        <v>0</v>
      </c>
      <c r="S95" s="42">
        <v>3668.29</v>
      </c>
      <c r="T95" s="145">
        <v>0</v>
      </c>
      <c r="U95" s="26">
        <v>372.37076924252727</v>
      </c>
    </row>
    <row r="96" spans="1:23" ht="81" customHeight="1">
      <c r="A96" s="166" t="s">
        <v>127</v>
      </c>
      <c r="B96" s="167"/>
      <c r="C96" s="167"/>
      <c r="D96" s="167"/>
      <c r="E96" s="168"/>
      <c r="F96" s="87">
        <v>2430.251739130435</v>
      </c>
      <c r="G96" s="86">
        <v>18631.93</v>
      </c>
      <c r="H96" s="146" t="s">
        <v>6</v>
      </c>
      <c r="I96" s="146" t="s">
        <v>6</v>
      </c>
      <c r="N96" s="23">
        <v>7</v>
      </c>
      <c r="O96" s="143" t="s">
        <v>128</v>
      </c>
      <c r="P96" s="26">
        <v>54000</v>
      </c>
      <c r="Q96" s="26">
        <v>0</v>
      </c>
      <c r="R96" s="37" t="s">
        <v>129</v>
      </c>
      <c r="S96" s="37">
        <v>38000</v>
      </c>
      <c r="T96" s="144" t="s">
        <v>130</v>
      </c>
      <c r="U96" s="26">
        <v>3857.4074653901507</v>
      </c>
      <c r="V96" s="146" t="s">
        <v>6</v>
      </c>
      <c r="W96" s="146" t="s">
        <v>6</v>
      </c>
    </row>
    <row r="97" spans="1:23" ht="47.65" customHeight="1">
      <c r="A97" s="166" t="s">
        <v>131</v>
      </c>
      <c r="B97" s="167"/>
      <c r="C97" s="167"/>
      <c r="D97" s="167"/>
      <c r="E97" s="168"/>
      <c r="F97" s="87"/>
      <c r="G97" s="86">
        <v>15000</v>
      </c>
      <c r="H97" s="26"/>
      <c r="N97" s="23">
        <v>8</v>
      </c>
      <c r="O97" s="143" t="s">
        <v>132</v>
      </c>
      <c r="P97" s="37">
        <v>100000</v>
      </c>
      <c r="Q97" s="26">
        <v>0</v>
      </c>
      <c r="R97" s="26">
        <v>0</v>
      </c>
      <c r="S97" s="26">
        <v>100000</v>
      </c>
      <c r="T97" s="145">
        <v>0</v>
      </c>
      <c r="U97" s="26">
        <v>10151.072277342502</v>
      </c>
    </row>
    <row r="98" spans="1:23" ht="42" customHeight="1">
      <c r="A98" s="204" t="s">
        <v>133</v>
      </c>
      <c r="B98" s="205"/>
      <c r="C98" s="205"/>
      <c r="D98" s="205"/>
      <c r="E98" s="206"/>
      <c r="F98" s="87"/>
      <c r="G98" s="86"/>
      <c r="H98" s="26"/>
      <c r="N98" s="23">
        <v>9</v>
      </c>
      <c r="O98" s="143" t="s">
        <v>134</v>
      </c>
      <c r="P98" s="26">
        <v>72000</v>
      </c>
      <c r="Q98" s="26">
        <v>0</v>
      </c>
      <c r="R98" s="26">
        <v>0</v>
      </c>
      <c r="S98" s="26">
        <v>72000</v>
      </c>
      <c r="T98" s="145">
        <v>0</v>
      </c>
      <c r="U98" s="26">
        <v>7308.7720396866016</v>
      </c>
    </row>
    <row r="99" spans="1:23" ht="58.15" customHeight="1">
      <c r="A99" s="273" t="s">
        <v>135</v>
      </c>
      <c r="B99" s="274"/>
      <c r="C99" s="274"/>
      <c r="D99" s="274"/>
      <c r="E99" s="275"/>
      <c r="F99" s="87">
        <v>120.00000000000001</v>
      </c>
      <c r="G99" s="86">
        <v>920</v>
      </c>
      <c r="H99" s="146" t="s">
        <v>6</v>
      </c>
      <c r="I99" s="146" t="s">
        <v>6</v>
      </c>
      <c r="N99" s="23">
        <v>10</v>
      </c>
      <c r="O99" s="143" t="s">
        <v>136</v>
      </c>
      <c r="P99" s="26">
        <v>12000</v>
      </c>
      <c r="Q99" s="26">
        <v>0</v>
      </c>
      <c r="R99" s="37" t="s">
        <v>137</v>
      </c>
      <c r="S99" s="26">
        <v>3000</v>
      </c>
      <c r="T99" s="144" t="s">
        <v>138</v>
      </c>
      <c r="U99" s="26">
        <v>304.53216832027505</v>
      </c>
      <c r="V99" s="146" t="s">
        <v>6</v>
      </c>
      <c r="W99" s="146" t="s">
        <v>6</v>
      </c>
    </row>
    <row r="100" spans="1:23" ht="15.6">
      <c r="A100" s="273" t="s">
        <v>139</v>
      </c>
      <c r="B100" s="274"/>
      <c r="C100" s="274"/>
      <c r="D100" s="274"/>
      <c r="E100" s="275"/>
      <c r="F100" s="87">
        <v>4.9330434782608696</v>
      </c>
      <c r="G100" s="86">
        <v>37.82</v>
      </c>
      <c r="H100" s="146" t="s">
        <v>6</v>
      </c>
      <c r="I100" s="146" t="s">
        <v>6</v>
      </c>
      <c r="N100" s="119"/>
      <c r="O100" s="120"/>
      <c r="P100" s="120"/>
      <c r="Q100" s="130">
        <f>SUM(Q90:Q99)</f>
        <v>10375969.765464341</v>
      </c>
      <c r="R100" s="120"/>
      <c r="S100" s="23"/>
      <c r="T100" s="120"/>
      <c r="U100" s="23"/>
    </row>
    <row r="101" spans="1:23" ht="15.6">
      <c r="A101" s="273" t="s">
        <v>140</v>
      </c>
      <c r="B101" s="274"/>
      <c r="C101" s="274"/>
      <c r="D101" s="274"/>
      <c r="E101" s="275"/>
      <c r="F101" s="87">
        <v>4.9330434782608696</v>
      </c>
      <c r="G101" s="86">
        <v>37.82</v>
      </c>
      <c r="H101" s="146" t="s">
        <v>6</v>
      </c>
      <c r="I101" s="146" t="s">
        <v>6</v>
      </c>
      <c r="N101" s="122"/>
      <c r="O101" s="129" t="s">
        <v>141</v>
      </c>
      <c r="S101" s="101">
        <v>1674985.5</v>
      </c>
      <c r="U101" s="101">
        <v>170028.98874000667</v>
      </c>
    </row>
    <row r="102" spans="1:23" ht="15.6">
      <c r="A102" s="273" t="s">
        <v>142</v>
      </c>
      <c r="B102" s="274"/>
      <c r="C102" s="274"/>
      <c r="D102" s="274"/>
      <c r="E102" s="275"/>
      <c r="F102" s="87">
        <v>4.9330434782608696</v>
      </c>
      <c r="G102" s="86">
        <v>37.82</v>
      </c>
      <c r="H102" s="146" t="s">
        <v>6</v>
      </c>
      <c r="I102" s="146" t="s">
        <v>6</v>
      </c>
      <c r="N102" s="123"/>
      <c r="O102" s="124"/>
      <c r="P102" s="124"/>
      <c r="Q102" s="124"/>
      <c r="R102" s="124"/>
      <c r="S102" s="124"/>
      <c r="T102" s="124"/>
      <c r="U102" s="125"/>
    </row>
    <row r="103" spans="1:23" ht="15.6">
      <c r="A103" s="166" t="s">
        <v>143</v>
      </c>
      <c r="B103" s="167"/>
      <c r="C103" s="167"/>
      <c r="D103" s="167"/>
      <c r="E103" s="168"/>
      <c r="F103" s="87">
        <v>52.173913043478258</v>
      </c>
      <c r="G103" s="86">
        <v>400</v>
      </c>
      <c r="H103" s="146" t="s">
        <v>6</v>
      </c>
      <c r="I103" s="146" t="s">
        <v>6</v>
      </c>
    </row>
    <row r="104" spans="1:23" ht="30" customHeight="1">
      <c r="A104" s="166" t="s">
        <v>144</v>
      </c>
      <c r="B104" s="167"/>
      <c r="C104" s="167"/>
      <c r="D104" s="167"/>
      <c r="E104" s="168"/>
      <c r="F104" s="87">
        <v>134.34782608695653</v>
      </c>
      <c r="G104" s="86">
        <v>1030</v>
      </c>
      <c r="H104" s="146" t="s">
        <v>6</v>
      </c>
      <c r="I104" s="146" t="s">
        <v>6</v>
      </c>
      <c r="Q104" s="100"/>
      <c r="R104" s="100"/>
    </row>
    <row r="105" spans="1:23" ht="51.4" customHeight="1">
      <c r="A105" s="166" t="s">
        <v>145</v>
      </c>
      <c r="B105" s="167"/>
      <c r="C105" s="167"/>
      <c r="D105" s="167"/>
      <c r="E105" s="168"/>
      <c r="F105" s="87">
        <v>901.83913043478265</v>
      </c>
      <c r="G105" s="86">
        <v>6914.1</v>
      </c>
      <c r="H105" s="146" t="s">
        <v>6</v>
      </c>
      <c r="I105" s="146" t="s">
        <v>6</v>
      </c>
      <c r="S105" s="100"/>
    </row>
    <row r="106" spans="1:23" ht="17.649999999999999" customHeight="1">
      <c r="A106" s="204" t="s">
        <v>32</v>
      </c>
      <c r="B106" s="205"/>
      <c r="C106" s="205"/>
      <c r="D106" s="205"/>
      <c r="E106" s="206"/>
      <c r="F106" s="87"/>
      <c r="G106" s="86">
        <v>40223.862519788599</v>
      </c>
      <c r="H106" s="26"/>
    </row>
    <row r="107" spans="1:23" ht="14.45" thickBot="1">
      <c r="A107" s="208" t="s">
        <v>35</v>
      </c>
      <c r="B107" s="209"/>
      <c r="C107" s="209"/>
      <c r="D107" s="209"/>
      <c r="E107" s="210"/>
      <c r="F107" s="33"/>
      <c r="G107" s="34">
        <v>151660.31125999329</v>
      </c>
      <c r="H107" s="26"/>
    </row>
    <row r="108" spans="1:23" ht="14.45" thickTop="1">
      <c r="A108" s="204"/>
      <c r="B108" s="205"/>
      <c r="C108" s="205"/>
      <c r="D108" s="205"/>
      <c r="E108" s="206"/>
      <c r="F108" s="35"/>
      <c r="G108" s="36"/>
      <c r="H108" s="26"/>
    </row>
    <row r="109" spans="1:23">
      <c r="A109" s="204" t="s">
        <v>36</v>
      </c>
      <c r="B109" s="205"/>
      <c r="C109" s="205"/>
      <c r="D109" s="205"/>
      <c r="E109" s="206"/>
      <c r="F109" s="29"/>
      <c r="G109" s="26"/>
      <c r="H109" s="26"/>
    </row>
    <row r="110" spans="1:23" ht="15.6">
      <c r="A110" s="190" t="s">
        <v>146</v>
      </c>
      <c r="B110" s="191"/>
      <c r="C110" s="191"/>
      <c r="D110" s="191"/>
      <c r="E110" s="192"/>
      <c r="F110" s="146" t="s">
        <v>6</v>
      </c>
      <c r="G110" s="32"/>
      <c r="H110" s="26"/>
    </row>
    <row r="111" spans="1:23" ht="15.6">
      <c r="A111" s="166" t="s">
        <v>147</v>
      </c>
      <c r="B111" s="167"/>
      <c r="C111" s="167"/>
      <c r="D111" s="167"/>
      <c r="E111" s="168"/>
      <c r="F111" s="146" t="s">
        <v>6</v>
      </c>
      <c r="G111" s="43"/>
      <c r="H111" s="26"/>
    </row>
    <row r="112" spans="1:23" ht="78" customHeight="1">
      <c r="A112" s="276" t="s">
        <v>148</v>
      </c>
      <c r="B112" s="274"/>
      <c r="C112" s="274"/>
      <c r="D112" s="274"/>
      <c r="E112" s="275"/>
      <c r="F112" s="146" t="s">
        <v>6</v>
      </c>
      <c r="G112" s="43">
        <v>25000</v>
      </c>
      <c r="H112" s="146" t="s">
        <v>6</v>
      </c>
      <c r="I112" s="146" t="s">
        <v>6</v>
      </c>
      <c r="J112" s="146" t="s">
        <v>6</v>
      </c>
      <c r="K112" s="146" t="s">
        <v>6</v>
      </c>
    </row>
    <row r="113" spans="1:14" ht="24" customHeight="1">
      <c r="A113" s="207" t="s">
        <v>149</v>
      </c>
      <c r="B113" s="207"/>
      <c r="C113" s="207"/>
      <c r="D113" s="207"/>
      <c r="E113" s="207"/>
      <c r="F113" s="146" t="s">
        <v>6</v>
      </c>
      <c r="G113" s="43"/>
      <c r="H113" s="26"/>
    </row>
    <row r="114" spans="1:14" ht="63.4" customHeight="1">
      <c r="A114" s="277" t="s">
        <v>150</v>
      </c>
      <c r="B114" s="278"/>
      <c r="C114" s="278"/>
      <c r="D114" s="278"/>
      <c r="E114" s="279"/>
      <c r="F114" s="99"/>
      <c r="G114" s="43">
        <v>137186.64000000001</v>
      </c>
      <c r="H114" s="26"/>
      <c r="I114" s="146" t="s">
        <v>6</v>
      </c>
      <c r="J114" s="146" t="s">
        <v>6</v>
      </c>
      <c r="K114" s="146" t="s">
        <v>6</v>
      </c>
      <c r="L114" s="146" t="s">
        <v>6</v>
      </c>
      <c r="M114" s="146" t="s">
        <v>6</v>
      </c>
      <c r="N114" s="146" t="s">
        <v>6</v>
      </c>
    </row>
    <row r="115" spans="1:14" ht="19.899999999999999" customHeight="1">
      <c r="A115" s="280" t="s">
        <v>98</v>
      </c>
      <c r="B115" s="167"/>
      <c r="C115" s="167"/>
      <c r="D115" s="167"/>
      <c r="E115" s="168"/>
      <c r="F115" s="99"/>
      <c r="G115" s="43"/>
      <c r="H115" s="26"/>
    </row>
    <row r="116" spans="1:14" ht="22.9" customHeight="1">
      <c r="A116" s="166" t="s">
        <v>151</v>
      </c>
      <c r="B116" s="167"/>
      <c r="C116" s="167"/>
      <c r="D116" s="167"/>
      <c r="E116" s="168"/>
      <c r="F116" s="99"/>
      <c r="G116" s="43">
        <v>170028.98874000669</v>
      </c>
      <c r="H116" s="26"/>
    </row>
    <row r="117" spans="1:14" ht="27.4" customHeight="1">
      <c r="A117" s="166"/>
      <c r="B117" s="167"/>
      <c r="C117" s="167"/>
      <c r="D117" s="167"/>
      <c r="E117" s="168"/>
      <c r="F117" s="24"/>
      <c r="G117" s="37"/>
      <c r="H117" s="37"/>
    </row>
    <row r="118" spans="1:14">
      <c r="A118" s="190" t="s">
        <v>40</v>
      </c>
      <c r="B118" s="191"/>
      <c r="C118" s="191"/>
      <c r="D118" s="191"/>
      <c r="E118" s="192"/>
      <c r="F118" s="38"/>
      <c r="G118" s="39">
        <v>483875.94</v>
      </c>
      <c r="H118" s="39">
        <v>483875.94</v>
      </c>
    </row>
    <row r="119" spans="1:14">
      <c r="A119" s="119"/>
      <c r="B119" s="120"/>
      <c r="C119" s="120"/>
      <c r="D119" s="120"/>
      <c r="E119" s="120"/>
      <c r="F119" s="120"/>
      <c r="G119" s="120"/>
      <c r="H119" s="121"/>
    </row>
    <row r="120" spans="1:14">
      <c r="A120" s="122"/>
      <c r="H120" s="114"/>
    </row>
    <row r="121" spans="1:14">
      <c r="A121" s="126" t="s">
        <v>98</v>
      </c>
      <c r="E121" s="102" t="s">
        <v>109</v>
      </c>
      <c r="F121" s="102" t="s">
        <v>152</v>
      </c>
      <c r="H121" s="114"/>
    </row>
    <row r="122" spans="1:14">
      <c r="A122" s="122" t="s">
        <v>126</v>
      </c>
      <c r="E122" s="110">
        <v>3668.29</v>
      </c>
      <c r="F122" s="100">
        <v>372.37076924252727</v>
      </c>
      <c r="H122" s="114"/>
    </row>
    <row r="123" spans="1:14">
      <c r="A123" s="122" t="s">
        <v>136</v>
      </c>
      <c r="E123" s="110">
        <v>3000</v>
      </c>
      <c r="F123" s="100">
        <v>304.53216832027505</v>
      </c>
      <c r="H123" s="114"/>
    </row>
    <row r="124" spans="1:14">
      <c r="A124" s="122" t="s">
        <v>134</v>
      </c>
      <c r="E124" s="110">
        <v>72000</v>
      </c>
      <c r="F124" s="100">
        <v>7308.7720396866016</v>
      </c>
      <c r="H124" s="114"/>
    </row>
    <row r="125" spans="1:14">
      <c r="A125" s="122" t="s">
        <v>132</v>
      </c>
      <c r="E125" s="110">
        <v>100000</v>
      </c>
      <c r="F125" s="100">
        <v>10151.072277342502</v>
      </c>
      <c r="H125" s="114"/>
    </row>
    <row r="126" spans="1:14">
      <c r="A126" s="122" t="s">
        <v>128</v>
      </c>
      <c r="E126" s="110">
        <v>38000</v>
      </c>
      <c r="F126" s="100">
        <v>3857.4074653901507</v>
      </c>
      <c r="H126" s="114"/>
    </row>
    <row r="127" spans="1:14">
      <c r="A127" s="122" t="s">
        <v>153</v>
      </c>
      <c r="E127" s="110">
        <v>525347.31999999995</v>
      </c>
      <c r="F127" s="100">
        <v>53328.386160281792</v>
      </c>
      <c r="H127" s="114"/>
    </row>
    <row r="128" spans="1:14">
      <c r="A128" s="122" t="s">
        <v>118</v>
      </c>
      <c r="E128" s="110">
        <v>17410.61</v>
      </c>
      <c r="F128" s="100">
        <v>1767.3636050262214</v>
      </c>
      <c r="H128" s="114"/>
    </row>
    <row r="129" spans="1:8">
      <c r="A129" s="122" t="s">
        <v>115</v>
      </c>
      <c r="E129" s="110">
        <v>915559.28</v>
      </c>
      <c r="F129" s="100">
        <v>92939.08425471661</v>
      </c>
      <c r="H129" s="114"/>
    </row>
    <row r="130" spans="1:8">
      <c r="A130" s="122"/>
      <c r="D130" s="1" t="s">
        <v>154</v>
      </c>
      <c r="E130" s="127">
        <v>1674985.5</v>
      </c>
      <c r="F130" s="128">
        <v>170028.98874000669</v>
      </c>
      <c r="H130" s="114"/>
    </row>
    <row r="131" spans="1:8">
      <c r="A131" s="122"/>
      <c r="E131" s="110"/>
      <c r="F131" s="100"/>
      <c r="H131" s="114"/>
    </row>
    <row r="132" spans="1:8">
      <c r="A132" s="123"/>
      <c r="B132" s="124"/>
      <c r="C132" s="124"/>
      <c r="D132" s="124"/>
      <c r="E132" s="124" t="s">
        <v>155</v>
      </c>
      <c r="F132" s="124">
        <v>0.10151072277342502</v>
      </c>
      <c r="G132" s="124"/>
      <c r="H132" s="125"/>
    </row>
  </sheetData>
  <mergeCells count="138">
    <mergeCell ref="N12:Q12"/>
    <mergeCell ref="A98:E98"/>
    <mergeCell ref="A99:E99"/>
    <mergeCell ref="A84:E84"/>
    <mergeCell ref="A85:E85"/>
    <mergeCell ref="A86:E86"/>
    <mergeCell ref="A91:E91"/>
    <mergeCell ref="A92:E92"/>
    <mergeCell ref="A93:E93"/>
    <mergeCell ref="A77:E77"/>
    <mergeCell ref="A78:E78"/>
    <mergeCell ref="A79:E79"/>
    <mergeCell ref="A82:H83"/>
    <mergeCell ref="N52:O52"/>
    <mergeCell ref="N69:Q69"/>
    <mergeCell ref="N70:Q70"/>
    <mergeCell ref="N71:Q71"/>
    <mergeCell ref="A69:E69"/>
    <mergeCell ref="A70:E70"/>
    <mergeCell ref="A71:E71"/>
    <mergeCell ref="A72:E72"/>
    <mergeCell ref="A73:E73"/>
    <mergeCell ref="G73:G76"/>
    <mergeCell ref="A74:E74"/>
    <mergeCell ref="A1:AB1"/>
    <mergeCell ref="N63:S63"/>
    <mergeCell ref="N64:Q64"/>
    <mergeCell ref="N65:Q65"/>
    <mergeCell ref="N66:Q66"/>
    <mergeCell ref="N67:Q67"/>
    <mergeCell ref="N68:Q68"/>
    <mergeCell ref="A95:E95"/>
    <mergeCell ref="A96:E96"/>
    <mergeCell ref="N45:O45"/>
    <mergeCell ref="A43:E43"/>
    <mergeCell ref="N84:Q84"/>
    <mergeCell ref="N85:Q85"/>
    <mergeCell ref="N86:Q86"/>
    <mergeCell ref="N83:Q83"/>
    <mergeCell ref="N81:Q81"/>
    <mergeCell ref="N78:Q78"/>
    <mergeCell ref="N79:Q79"/>
    <mergeCell ref="N80:Q80"/>
    <mergeCell ref="N82:Q82"/>
    <mergeCell ref="N72:Q72"/>
    <mergeCell ref="N73:Q73"/>
    <mergeCell ref="N74:Q74"/>
    <mergeCell ref="N75:Q75"/>
    <mergeCell ref="A117:E117"/>
    <mergeCell ref="A118:E118"/>
    <mergeCell ref="A87:E87"/>
    <mergeCell ref="A88:E88"/>
    <mergeCell ref="A89:E89"/>
    <mergeCell ref="A97:E97"/>
    <mergeCell ref="A101:E101"/>
    <mergeCell ref="A104:E104"/>
    <mergeCell ref="A109:E109"/>
    <mergeCell ref="A111:E111"/>
    <mergeCell ref="A112:E112"/>
    <mergeCell ref="A113:E113"/>
    <mergeCell ref="A110:E110"/>
    <mergeCell ref="A114:E114"/>
    <mergeCell ref="A116:E116"/>
    <mergeCell ref="A100:E100"/>
    <mergeCell ref="A102:E102"/>
    <mergeCell ref="A103:E103"/>
    <mergeCell ref="A106:E106"/>
    <mergeCell ref="A107:E107"/>
    <mergeCell ref="A108:E108"/>
    <mergeCell ref="A105:E105"/>
    <mergeCell ref="A94:E94"/>
    <mergeCell ref="A115:E115"/>
    <mergeCell ref="A75:E75"/>
    <mergeCell ref="A76:E76"/>
    <mergeCell ref="A65:E65"/>
    <mergeCell ref="A66:E66"/>
    <mergeCell ref="A67:E67"/>
    <mergeCell ref="A68:E68"/>
    <mergeCell ref="N76:Q76"/>
    <mergeCell ref="N77:Q77"/>
    <mergeCell ref="N37:O37"/>
    <mergeCell ref="A57:H58"/>
    <mergeCell ref="A59:H60"/>
    <mergeCell ref="A61:E61"/>
    <mergeCell ref="A62:E62"/>
    <mergeCell ref="A63:E63"/>
    <mergeCell ref="A52:E52"/>
    <mergeCell ref="A53:E53"/>
    <mergeCell ref="A54:E54"/>
    <mergeCell ref="A40:E41"/>
    <mergeCell ref="F40:F41"/>
    <mergeCell ref="G40:G41"/>
    <mergeCell ref="A47:E47"/>
    <mergeCell ref="A48:E48"/>
    <mergeCell ref="G48:G51"/>
    <mergeCell ref="A49:E49"/>
    <mergeCell ref="A19:E19"/>
    <mergeCell ref="A15:E15"/>
    <mergeCell ref="A10:E10"/>
    <mergeCell ref="A11:E11"/>
    <mergeCell ref="A12:E12"/>
    <mergeCell ref="A13:E13"/>
    <mergeCell ref="A50:E50"/>
    <mergeCell ref="A51:E51"/>
    <mergeCell ref="A42:E42"/>
    <mergeCell ref="A44:E44"/>
    <mergeCell ref="A45:E45"/>
    <mergeCell ref="A46:E46"/>
    <mergeCell ref="A35:E35"/>
    <mergeCell ref="A36:E36"/>
    <mergeCell ref="A37:E37"/>
    <mergeCell ref="A38:E38"/>
    <mergeCell ref="A39:E39"/>
    <mergeCell ref="A14:E14"/>
    <mergeCell ref="A3:H4"/>
    <mergeCell ref="A5:H6"/>
    <mergeCell ref="A7:E7"/>
    <mergeCell ref="A8:E8"/>
    <mergeCell ref="A9:E9"/>
    <mergeCell ref="N88:U88"/>
    <mergeCell ref="G21:G23"/>
    <mergeCell ref="A29:H30"/>
    <mergeCell ref="A31:H32"/>
    <mergeCell ref="A33:E33"/>
    <mergeCell ref="A34:E34"/>
    <mergeCell ref="A24:E24"/>
    <mergeCell ref="F21:F23"/>
    <mergeCell ref="N4:Q5"/>
    <mergeCell ref="T4:W5"/>
    <mergeCell ref="N14:P15"/>
    <mergeCell ref="N23:P24"/>
    <mergeCell ref="N29:O29"/>
    <mergeCell ref="A22:E23"/>
    <mergeCell ref="A20:E20"/>
    <mergeCell ref="A21:E21"/>
    <mergeCell ref="A16:E16"/>
    <mergeCell ref="A17:E17"/>
    <mergeCell ref="A18:E18"/>
  </mergeCells>
  <phoneticPr fontId="16" type="noConversion"/>
  <pageMargins left="0.7" right="0.7" top="0.75" bottom="0.75" header="0.3" footer="0.3"/>
  <pageSetup paperSize="9" scale="2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2f66ad-72bb-4b79-b69e-c3800ca531fd" xsi:nil="true"/>
    <lcf76f155ced4ddcb4097134ff3c332f xmlns="dac9a443-8d88-4550-8b1d-ec98a50d73a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F7206F1EE55429EB5AA074FE10A67" ma:contentTypeVersion="12" ma:contentTypeDescription="Create a new document." ma:contentTypeScope="" ma:versionID="741be90d3128e3b0fd625eec8175b39f">
  <xsd:schema xmlns:xsd="http://www.w3.org/2001/XMLSchema" xmlns:xs="http://www.w3.org/2001/XMLSchema" xmlns:p="http://schemas.microsoft.com/office/2006/metadata/properties" xmlns:ns2="dac9a443-8d88-4550-8b1d-ec98a50d73a1" xmlns:ns3="612f66ad-72bb-4b79-b69e-c3800ca531fd" targetNamespace="http://schemas.microsoft.com/office/2006/metadata/properties" ma:root="true" ma:fieldsID="41ec6569a530e76ce2c0b4dd44cee165" ns2:_="" ns3:_="">
    <xsd:import namespace="dac9a443-8d88-4550-8b1d-ec98a50d73a1"/>
    <xsd:import namespace="612f66ad-72bb-4b79-b69e-c3800ca53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9a443-8d88-4550-8b1d-ec98a50d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fd00175-ead4-462a-bd62-8aa33dd99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66ad-72bb-4b79-b69e-c3800ca53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9a2a8d1-b1a7-495b-b6bb-1b4b90aee56c}" ma:internalName="TaxCatchAll" ma:showField="CatchAllData" ma:web="612f66ad-72bb-4b79-b69e-c3800ca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F0133A-1B5C-4B27-80B9-156D4C8CD87B}"/>
</file>

<file path=customXml/itemProps2.xml><?xml version="1.0" encoding="utf-8"?>
<ds:datastoreItem xmlns:ds="http://schemas.openxmlformats.org/officeDocument/2006/customXml" ds:itemID="{8FA2DFEB-9E70-4063-B146-9DD9F43C8A37}"/>
</file>

<file path=customXml/itemProps3.xml><?xml version="1.0" encoding="utf-8"?>
<ds:datastoreItem xmlns:ds="http://schemas.openxmlformats.org/officeDocument/2006/customXml" ds:itemID="{1AB2A043-36BF-411C-B872-D123CE225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Sasfin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Minenhle Moyo</dc:creator>
  <cp:keywords/>
  <dc:description/>
  <cp:lastModifiedBy>Brenda Bennett</cp:lastModifiedBy>
  <cp:revision/>
  <dcterms:created xsi:type="dcterms:W3CDTF">2023-11-28T10:59:40Z</dcterms:created>
  <dcterms:modified xsi:type="dcterms:W3CDTF">2023-12-12T09:03:58Z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0x010100577F7206F1EE55429EB5AA074FE10A67</vt:lpwstr>
  </property>
  <property fmtid="{D5CDD505-2E9C-101B-9397-08002B2CF9AE}" pid="3" name="MediaServiceImageTags">
    <vt:lpwstr/>
  </property>
</Properties>
</file>