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eboh\Downloads\"/>
    </mc:Choice>
  </mc:AlternateContent>
  <xr:revisionPtr revIDLastSave="0" documentId="13_ncr:1_{66A52FB4-7FFB-4C14-97D0-3C922B6F7CAF}" xr6:coauthVersionLast="47" xr6:coauthVersionMax="47" xr10:uidLastSave="{00000000-0000-0000-0000-000000000000}"/>
  <bookViews>
    <workbookView xWindow="-110" yWindow="-110" windowWidth="19420" windowHeight="10300" xr2:uid="{00000000-000D-0000-FFFF-FFFF00000000}"/>
  </bookViews>
  <sheets>
    <sheet name="Table 1" sheetId="1" r:id="rId1"/>
    <sheet name="Table 2" sheetId="3" r:id="rId2"/>
    <sheet name="Bank Statement Recon " sheetId="4" r:id="rId3"/>
  </sheets>
  <definedNames>
    <definedName name="_xlnm.Print_Area" localSheetId="1">'Table 2'!$A$1:$T$53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<sst xmlns="http://schemas.openxmlformats.org/spreadsheetml/2006/main" count="158" uniqueCount="153">
  <si>
    <r>
      <rPr>
        <b/>
        <u/>
        <sz val="12"/>
        <rFont val="Arial"/>
        <family val="2"/>
      </rPr>
      <t>LIQUIDATION ACCOUNT</t>
    </r>
  </si>
  <si>
    <r>
      <rPr>
        <b/>
        <u/>
        <sz val="12"/>
        <rFont val="Arial"/>
        <family val="2"/>
      </rPr>
      <t>ASSETS</t>
    </r>
  </si>
  <si>
    <r>
      <rPr>
        <b/>
        <sz val="10"/>
        <rFont val="Arial"/>
        <family val="2"/>
      </rPr>
      <t>TOTAL ASSETS</t>
    </r>
  </si>
  <si>
    <r>
      <rPr>
        <b/>
        <sz val="10"/>
        <rFont val="Arial"/>
        <family val="2"/>
      </rPr>
      <t>R</t>
    </r>
  </si>
  <si>
    <r>
      <rPr>
        <b/>
        <u/>
        <sz val="12"/>
        <rFont val="Arial"/>
        <family val="2"/>
      </rPr>
      <t>LIABILITIES</t>
    </r>
  </si>
  <si>
    <t>IMMOVABLE PROPERTY </t>
  </si>
  <si>
    <t>MOVABLE PROPERTY </t>
  </si>
  <si>
    <t>Sales Proceeds: R9,100,000.00</t>
  </si>
  <si>
    <t>VAT: R1,348,507.46</t>
  </si>
  <si>
    <t>Net Proceeds: R7,751,492.54</t>
  </si>
  <si>
    <t>PORTION 8 OF THE FARM “VALLEYGROVE”, STELLENBOSCH, WESTERN CAPE, SOLD BY PUBLIC AUCTIONS BY HASTINGS AUCTIONS ON 
10 NOVEMBER 2022.</t>
  </si>
  <si>
    <t>Proceeds of the following assets sold by public auction by Hastings Auctions at an auction held on 21 November 2022:</t>
  </si>
  <si>
    <t>Bottling plant and equipment sold ex situ (these assets were clearly marked and identified from the other movable assets upon the instruction of the liquidator, as they were subject to a special notarial bond), VAT inclusive</t>
  </si>
  <si>
    <t>Substantial inventory of bottled wines manufactured by the winery on the farm “ValleyGrove”, VAT inclusive</t>
  </si>
  <si>
    <t>Miscellaneous movable assets and office equipment found at the farm “ValleyGrove”, VAT inclusive</t>
  </si>
  <si>
    <t>Proceeds of book debts collected by attorneys Sithole &amp; Partners at the request of the liquidator in the course of winding-up the company (no VAT payable)</t>
  </si>
  <si>
    <t>EXPENSES PRESENTED TO THE LIQUIDATOR FOR PAYMENT:</t>
  </si>
  <si>
    <t>GuardianSure Bonds Ltd, for bond of security premium (including provision for
renewal of R26,000) (VAT inclusive)</t>
  </si>
  <si>
    <t>Hastings Auctions for expenses incurred in respect of the auction held on 10
November 2022 (VAT inclusive)</t>
  </si>
  <si>
    <t>The taxed Bill of Costs of Horizon Attorneys, the attorneys who acted for the
applicant creditor in the application for the winding-up of the company (VAT
inclusive)</t>
  </si>
  <si>
    <t>Western Province Municipality, for rates and taxes payable on Portion 8 of the Farm
ValleyGrove, for approximately four (4) months arrear taxes as well as the amount
owing from date of liquidation to date of transfer of the property (there is no VAT
payable on this transaction)</t>
  </si>
  <si>
    <t>GrapeFlow Bottling Solutions, for repairs made to the bottling plant prior to it being
sold by public auction (VAT inclusive)</t>
  </si>
  <si>
    <t>Wages paid to general labourers who assisted with harvesting the grapes which
were sold after liquidation (there is no VAT on this transaction)</t>
  </si>
  <si>
    <t>Cost of advertising general (second) meeting of creditors (VAT inclusive)</t>
  </si>
  <si>
    <t>Provision for advertising inspection of account (VAT inclusive)</t>
  </si>
  <si>
    <t>Provision for advertising confirmation of account (VAT inclusive)</t>
  </si>
  <si>
    <t>Provision for advertising destruction of books and records (VAT inclusive)</t>
  </si>
  <si>
    <t>Trust Bank Ltd, bank charges (including a provision of R150.00) payable on the
estate banking account (VAT inclusive)</t>
  </si>
  <si>
    <t>Postage and petties allowed by the Master (VAT inclusive)</t>
  </si>
  <si>
    <t>Sithole &amp; Partners, professional fee for collecting book debts on behalf of the
liquidator (VAT inclusive)</t>
  </si>
  <si>
    <t>Hastings Auctions, commission and expenses incurred in respect of the movable
assets referred to above (assets sold by public auction on
21 November 2022) (VAT inclusive)</t>
  </si>
  <si>
    <t>`15</t>
  </si>
  <si>
    <t>CLAIMS AGAINST ESTATE</t>
  </si>
  <si>
    <t>Capital Bank Ltd, for moneys lent and advanced</t>
  </si>
  <si>
    <t>Harvest Finance Ltd, for moneys lent and advanced by way of a working capital loan</t>
  </si>
  <si>
    <t>This claim is secured by a special notarial bond registered over specified assets in terms of section 1 of the Security by Means of Movable Property Act 57 of 1993 (see the assets mentioned in 1.2.1 above). You may accept that the assets mentioned in 1.2.1 above have all been specifically described and identified as being subject to the special notarial bond. Interest on this claim is payable at the rate of 16,5% per annum, from date of liquidation to date of payment. This creditor did not rely on its security.</t>
  </si>
  <si>
    <t>Vinetech Supplies Ltd, for goods sold and delivered</t>
  </si>
  <si>
    <t>AgriTech Finance, for moneys lent and advanced</t>
  </si>
  <si>
    <t>This claim is secured by an instalment sale transaction over the 2019 Grape Harvester registration number CA9090 in favour of AgriTech Finance. This claim attracts interest at the rate of 18,75% per annum. This creditor did not rely on its security.</t>
  </si>
  <si>
    <t>South African Revenue Service, for arrear VAT and Income Tax owing by the company at date of liquidation</t>
  </si>
  <si>
    <t>This amount is made up as follows:
Arrear VAT payments prior to liquidation R 119,345.02
Arrear Income Tax payments prior to liquidation R 17,841.62</t>
  </si>
  <si>
    <t>Winecraft Essentials Ltd, for glass bottles and bottling equipment for the winery</t>
  </si>
  <si>
    <t>Thabo Moeng, manager of ValleyGrove Farm (Pty) Ltd, for arrear salary and leave pay owing before date of liquidation</t>
  </si>
  <si>
    <t>This creditor’s claim is made up as follows:
Salary for the months of:
May 2022 R12,000.00
June 2022 R12,000.00
July 2022 R12,000.00
August 2022 R12,000.00
Leave pay:
Leave pay owing for 2022 R 6,000.00</t>
  </si>
  <si>
    <t>David Smith, managing director of the company, for arrear salary owing at date of Liquidation</t>
  </si>
  <si>
    <t>This creditor’s claim is made up as follows:
Salary for the months of:
May 2022 R25,000.00
June 2022 R25,000.00
July 2022 R25,000.00
August 2022 R25,000.00</t>
  </si>
  <si>
    <t>Maria Ndlovu, director of the company, for arrear salary owing at date of liquidation</t>
  </si>
  <si>
    <t>This creditor’s claim is made up as follows:
Salary for the months of:
May 2022 R18,000.00
June 2022 R18,000.00
July 2022 R18,000.00
August 2022 R18,000.00</t>
  </si>
  <si>
    <t>Sindiwe Mthembu, an employee of the company, for arrear salary owing at date of liquidation</t>
  </si>
  <si>
    <t>This creditor’s claim is made up as follows:
Salary for the months of:
May 2022 R3,000.00
June 2022 R3,000.00
July 2022 R3,000.00
August 2022 R3,000.00</t>
  </si>
  <si>
    <t>TOTAL EXPENSES</t>
  </si>
  <si>
    <t>TOTAL CLAIMS</t>
  </si>
  <si>
    <t>2019 self-propelled Grape Harvester, registration number CA9090 used on the farm for farming operations and sold by private treaty, VAT inclusive</t>
  </si>
  <si>
    <t>Proceeds of a quantity of Stella Valley Cabernet grapes harvested shortly after liquidation and sold privately to the local Co-op market, VAT inclusive</t>
  </si>
  <si>
    <t>This claim is secured by a first mortgage bond registered over Portion 8 of the farm “ValleyGrove Farms”. Interest on this claim is payable at the rate of 14% per annum from date of liquidation to date of payment. This creditor relied on its security.</t>
  </si>
  <si>
    <t>DISTRIBUTION AND CONTRIBUTION ACCOUNT (WITH INTEREST)</t>
  </si>
  <si>
    <t>Claims Against Estate</t>
  </si>
  <si>
    <t>Claim Amount (R)</t>
  </si>
  <si>
    <t>Security/Preference</t>
  </si>
  <si>
    <t>Interest Rate (%)</t>
  </si>
  <si>
    <t>Capital Bank Ltd (22)</t>
  </si>
  <si>
    <t>-8,946,765.32</t>
  </si>
  <si>
    <t>Secured</t>
  </si>
  <si>
    <t>Harvest Finance Ltd (23)</t>
  </si>
  <si>
    <t>-3,203,046.89</t>
  </si>
  <si>
    <t>16.5</t>
  </si>
  <si>
    <t>AgriTech Finance (25)</t>
  </si>
  <si>
    <t>-1,261,052.55</t>
  </si>
  <si>
    <t>18.75</t>
  </si>
  <si>
    <t>STATUTORY FEES AND REMUNERATION</t>
  </si>
  <si>
    <t>Liquidator’s Remuneration=Total Assets Seized×Spendiff PercentageLiquidator’s Remuneration=Total Assets Seized×Spendiff Percentage</t>
  </si>
  <si>
    <t>Assume Spendiff Percentage is 1.5%.</t>
  </si>
  <si>
    <t>TOTAL DISTRIBUTION (Without Interest)</t>
  </si>
  <si>
    <t>Assume total claims without interest are R16,097,678.29.</t>
  </si>
  <si>
    <t>TOTAL DISTRIBUTION (With Interest)</t>
  </si>
  <si>
    <t>Assume total claims with interest are R17,953,013.12.</t>
  </si>
  <si>
    <t>DISTRIBUTION OF FUNDS</t>
  </si>
  <si>
    <t>FINAL DISTRIBUTION STATEMENT</t>
  </si>
  <si>
    <t>Assuming total funds available are R17,953,013.12:</t>
  </si>
  <si>
    <t>Category</t>
  </si>
  <si>
    <t>Amount (R)</t>
  </si>
  <si>
    <t>Secured Creditors</t>
  </si>
  <si>
    <t>-15,527,963.02</t>
  </si>
  <si>
    <t>Statutory Fees (Master)</t>
  </si>
  <si>
    <t>-498,186.66</t>
  </si>
  <si>
    <t>Liquidator's Remuneration</t>
  </si>
  <si>
    <t>-213,508.64</t>
  </si>
  <si>
    <t>Remaining Funds</t>
  </si>
  <si>
    <t>R713,354.80</t>
  </si>
  <si>
    <t>Interest Amount (R)</t>
  </si>
  <si>
    <t>1,156,735.85</t>
  </si>
  <si>
    <t>676,964.83</t>
  </si>
  <si>
    <t>282,398.53</t>
  </si>
  <si>
    <t>R498,186.66</t>
  </si>
  <si>
    <r>
      <t>Master's Fees:</t>
    </r>
    <r>
      <rPr>
        <sz val="10"/>
        <rFont val="Segoe UI"/>
        <family val="2"/>
      </rPr>
      <t xml:space="preserve"> Assume total assets seized are R14,233,875.94.</t>
    </r>
  </si>
  <si>
    <r>
      <t>Master’s Fees=14,233,875.94×3.5100=498,186.66Master’s Fees=</t>
    </r>
    <r>
      <rPr>
        <i/>
        <sz val="12.1"/>
        <rFont val="KaTeX_Math"/>
      </rPr>
      <t>R</t>
    </r>
    <r>
      <rPr>
        <sz val="12.1"/>
        <rFont val="Times New Roman"/>
        <family val="1"/>
      </rPr>
      <t>14,233,875.94×</t>
    </r>
    <r>
      <rPr>
        <sz val="7"/>
        <rFont val="Times New Roman"/>
        <family val="1"/>
      </rPr>
      <t>1003.5</t>
    </r>
    <r>
      <rPr>
        <sz val="1"/>
        <rFont val="Times New Roman"/>
        <family val="1"/>
      </rPr>
      <t>​</t>
    </r>
    <r>
      <rPr>
        <sz val="12.1"/>
        <rFont val="Times New Roman"/>
        <family val="1"/>
      </rPr>
      <t>=</t>
    </r>
    <r>
      <rPr>
        <i/>
        <sz val="12.1"/>
        <rFont val="KaTeX_Math"/>
      </rPr>
      <t>R</t>
    </r>
    <r>
      <rPr>
        <sz val="12.1"/>
        <rFont val="Times New Roman"/>
        <family val="1"/>
      </rPr>
      <t>498,186.66</t>
    </r>
  </si>
  <si>
    <r>
      <t>Liquidator's Remuneration:</t>
    </r>
    <r>
      <rPr>
        <sz val="8"/>
        <rFont val="Segoe UI"/>
        <family val="2"/>
      </rPr>
      <t xml:space="preserve"> Following the Spendiff decision to calculate the liquidator's remuneration (assumed).</t>
    </r>
  </si>
  <si>
    <r>
      <t>Liquidator’s Remuneration=14,233,875.94×1.5100=213,508.64Liquidator’s Remuneration=</t>
    </r>
    <r>
      <rPr>
        <i/>
        <sz val="12.1"/>
        <rFont val="KaTeX_Math"/>
      </rPr>
      <t>R</t>
    </r>
    <r>
      <rPr>
        <sz val="12.1"/>
        <rFont val="Times New Roman"/>
        <family val="1"/>
      </rPr>
      <t>14,233,875.94×</t>
    </r>
    <r>
      <rPr>
        <sz val="7"/>
        <rFont val="Times New Roman"/>
        <family val="1"/>
      </rPr>
      <t>1001.5</t>
    </r>
    <r>
      <rPr>
        <sz val="1"/>
        <rFont val="Times New Roman"/>
        <family val="1"/>
      </rPr>
      <t>​</t>
    </r>
    <r>
      <rPr>
        <sz val="12.1"/>
        <rFont val="Times New Roman"/>
        <family val="1"/>
      </rPr>
      <t>=</t>
    </r>
    <r>
      <rPr>
        <i/>
        <sz val="12.1"/>
        <rFont val="KaTeX_Math"/>
      </rPr>
      <t>R</t>
    </r>
    <r>
      <rPr>
        <sz val="12.1"/>
        <rFont val="Times New Roman"/>
        <family val="1"/>
      </rPr>
      <t>213,508.64</t>
    </r>
  </si>
  <si>
    <r>
      <t>Secured Creditors:</t>
    </r>
    <r>
      <rPr>
        <sz val="8"/>
        <rFont val="Segoe UI"/>
        <family val="2"/>
      </rPr>
      <t xml:space="preserve"> Pay off the secured creditors with interest.</t>
    </r>
  </si>
  <si>
    <r>
      <t>8,946,765.32+1,156,735.85+3,203,046.89+676,964.83+1,261,052.55+282,398.53=15,527,963.02</t>
    </r>
    <r>
      <rPr>
        <i/>
        <sz val="12.1"/>
        <rFont val="KaTeX_Math"/>
      </rPr>
      <t>R</t>
    </r>
    <r>
      <rPr>
        <sz val="12.1"/>
        <rFont val="Times New Roman"/>
        <family val="1"/>
      </rPr>
      <t>8,946,765.32+</t>
    </r>
    <r>
      <rPr>
        <i/>
        <sz val="12.1"/>
        <rFont val="KaTeX_Math"/>
      </rPr>
      <t>R</t>
    </r>
    <r>
      <rPr>
        <sz val="12.1"/>
        <rFont val="Times New Roman"/>
        <family val="1"/>
      </rPr>
      <t>1,156,735.85+</t>
    </r>
    <r>
      <rPr>
        <i/>
        <sz val="12.1"/>
        <rFont val="KaTeX_Math"/>
      </rPr>
      <t>R</t>
    </r>
    <r>
      <rPr>
        <sz val="12.1"/>
        <rFont val="Times New Roman"/>
        <family val="1"/>
      </rPr>
      <t>3,203,046.89+</t>
    </r>
    <r>
      <rPr>
        <i/>
        <sz val="12.1"/>
        <rFont val="KaTeX_Math"/>
      </rPr>
      <t>R</t>
    </r>
    <r>
      <rPr>
        <sz val="12.1"/>
        <rFont val="Times New Roman"/>
        <family val="1"/>
      </rPr>
      <t>676,964.83+</t>
    </r>
    <r>
      <rPr>
        <i/>
        <sz val="12.1"/>
        <rFont val="KaTeX_Math"/>
      </rPr>
      <t>R</t>
    </r>
    <r>
      <rPr>
        <sz val="12.1"/>
        <rFont val="Times New Roman"/>
        <family val="1"/>
      </rPr>
      <t>1,261,052.55+</t>
    </r>
    <r>
      <rPr>
        <i/>
        <sz val="12.1"/>
        <rFont val="KaTeX_Math"/>
      </rPr>
      <t>R</t>
    </r>
    <r>
      <rPr>
        <sz val="12.1"/>
        <rFont val="Times New Roman"/>
        <family val="1"/>
      </rPr>
      <t>282,398.53=</t>
    </r>
    <r>
      <rPr>
        <i/>
        <sz val="12.1"/>
        <rFont val="KaTeX_Math"/>
      </rPr>
      <t>R</t>
    </r>
    <r>
      <rPr>
        <sz val="12.1"/>
        <rFont val="Times New Roman"/>
        <family val="1"/>
      </rPr>
      <t>15,527,963.02</t>
    </r>
  </si>
  <si>
    <r>
      <t>Statutory Fees:</t>
    </r>
    <r>
      <rPr>
        <sz val="8"/>
        <rFont val="Segoe UI"/>
        <family val="2"/>
      </rPr>
      <t xml:space="preserve"> Pay the Master's fees.</t>
    </r>
  </si>
  <si>
    <r>
      <t>Liquidator's Remuneration:</t>
    </r>
    <r>
      <rPr>
        <sz val="8"/>
        <rFont val="Segoe UI"/>
        <family val="2"/>
      </rPr>
      <t xml:space="preserve"> Pay the liquidator's remuneration.</t>
    </r>
  </si>
  <si>
    <r>
      <rPr>
        <i/>
        <sz val="12.1"/>
        <rFont val="KaTeX_Math"/>
      </rPr>
      <t>R</t>
    </r>
    <r>
      <rPr>
        <sz val="12.1"/>
        <rFont val="Times New Roman"/>
        <family val="1"/>
      </rPr>
      <t>213,508.64</t>
    </r>
  </si>
  <si>
    <t>Bank Reconciliation Statement</t>
  </si>
  <si>
    <t>Particulars</t>
  </si>
  <si>
    <t>Bank Balance as per Bank Statement</t>
  </si>
  <si>
    <t>13,552,455.81</t>
  </si>
  <si>
    <t>Add: Unpresented Cheques</t>
  </si>
  <si>
    <t>Cheque No. 1 (Item 2.1)</t>
  </si>
  <si>
    <t>+26,000.00</t>
  </si>
  <si>
    <t>Cheque No. 2 (Item 2.3)</t>
  </si>
  <si>
    <t>+18,631.93</t>
  </si>
  <si>
    <t>Cheque No. 3 (Item 2.7)</t>
  </si>
  <si>
    <t>+920.00</t>
  </si>
  <si>
    <t>Cheque No. 4 (Item 2.8)</t>
  </si>
  <si>
    <t>+37.82</t>
  </si>
  <si>
    <t>Cheque No. 5 (Item 2.9)</t>
  </si>
  <si>
    <t>Cheque No. 6 (Item 2.10)</t>
  </si>
  <si>
    <t>+250.00</t>
  </si>
  <si>
    <t>Total Unpresented Cheques</t>
  </si>
  <si>
    <t>+85,877.57</t>
  </si>
  <si>
    <t>Adjusted Bank Balance (A)</t>
  </si>
  <si>
    <t>13,638,333.38</t>
  </si>
  <si>
    <t>Less: Uncredited Deposits</t>
  </si>
  <si>
    <t>Deposit No. 1 (Item 1.1 &amp; 2.2, 2.4)</t>
  </si>
  <si>
    <t>-8,550,102.50</t>
  </si>
  <si>
    <t>Deposit No. 2 (Item 1.2 &amp; 2.5, 2.14)</t>
  </si>
  <si>
    <t>-3,438,823.82</t>
  </si>
  <si>
    <t>Deposit No. 3 (Item 1.3)</t>
  </si>
  <si>
    <t>-1,150,000.00</t>
  </si>
  <si>
    <t>Deposit No. 4 (Item 1.4 &amp; 2.13)</t>
  </si>
  <si>
    <t>-81,490.98</t>
  </si>
  <si>
    <t>Deposit No. 5 (Item 1.5 &amp; 2.6)</t>
  </si>
  <si>
    <t>-105,876.76</t>
  </si>
  <si>
    <t>Total Uncredited Deposits</t>
  </si>
  <si>
    <t>-13,326,294.06</t>
  </si>
  <si>
    <t>Adjusted Bank Balance as per Cash Book (B)</t>
  </si>
  <si>
    <t>311,039.32</t>
  </si>
  <si>
    <t>Differences (A - B)</t>
  </si>
  <si>
    <t>103,224.51</t>
  </si>
  <si>
    <t>Unpresented Cheques (Cheque No. 1, 2, 3, 4, 5, 6)</t>
  </si>
  <si>
    <t>85,877.57</t>
  </si>
  <si>
    <t>13,326,294.06</t>
  </si>
  <si>
    <t>Notes:</t>
  </si>
  <si>
    <t>The bank balance as per the bank statement is reconciled with the adjusted bank balance as per the cash book.</t>
  </si>
  <si>
    <t>Unpresented cheques and uncredited deposits are considered to reconcile the difference.</t>
  </si>
  <si>
    <t>The outstanding expenses include amounts from items 2.2, 2.4, 2.13, and 2.14.</t>
  </si>
  <si>
    <t>This reconciliation statement reflects the adjustments necessary to reconcile the bank statement balance with the cash book balance.</t>
  </si>
  <si>
    <t>As at 17 March 2023</t>
  </si>
  <si>
    <r>
      <t>Outstanding Expenses</t>
    </r>
    <r>
      <rPr>
        <sz val="12"/>
        <rFont val="Segoe UI"/>
        <family val="2"/>
      </rPr>
      <t xml:space="preserve"> (Items 2.2, 2.4, 2.13, 2.14)</t>
    </r>
  </si>
  <si>
    <r>
      <t>Uncredited Deposits</t>
    </r>
    <r>
      <rPr>
        <sz val="12"/>
        <rFont val="Segoe UI"/>
        <family val="2"/>
      </rPr>
      <t xml:space="preserve"> (Deposits No. 1, 2, 3, 4, 5)**</t>
    </r>
  </si>
  <si>
    <t>FIRST AND FINAL LIQUIDATION AND DISTRIBUTION ACCOUNT IN THE INSOLVENT ESTATE OF VALLEYGROVE FARMS (PTY) LTD. STATEMENT OF AFFAIRS FOR A LIQUIDATION GRANTED BY THE HIGH COURT ORDER ON THE 18 SEPTEMBER 2022                                                                                         202323-1164.Paper2Summative</t>
  </si>
  <si>
    <t>202323-1164.Paper2Summative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</si>
</sst>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0.00_-;\-&quot;R&quot;* #,##0.00_-;_-&quot;R&quot;* &quot;-&quot;??_-;_-@_-"/>
    <numFmt numFmtId="164" formatCode="_-[$R-1C09]* #,##0.00_-;\-[$R-1C09]* #,##0.00_-;_-[$R-1C09]* &quot;-&quot;??_-;_-@_-"/>
  </numFmts>
  <fonts count="39">
    <font>
      <sz val="10"/>
      <color rgb="FF000000"/>
      <name val="Times New Roman"/>
      <charset val="204"/>
    </font>
    <font>
      <b/>
      <sz val="12"/>
      <name val="Arial"/>
    </font>
    <font>
      <b/>
      <sz val="10"/>
      <name val="Arial"/>
    </font>
    <font>
      <sz val="10"/>
      <name val="Arial MT"/>
    </font>
    <font>
      <sz val="10"/>
      <color rgb="FF000000"/>
      <name val="Arial MT"/>
      <family val="2"/>
    </font>
    <font>
      <b/>
      <sz val="10"/>
      <color rgb="FF000000"/>
      <name val="Arial"/>
      <family val="2"/>
    </font>
    <font>
      <b/>
      <u/>
      <sz val="12"/>
      <name val="Arial"/>
      <family val="2"/>
    </font>
    <font>
      <b/>
      <u/>
      <sz val="10"/>
      <name val="Arial"/>
      <family val="2"/>
    </font>
    <font>
      <sz val="10"/>
      <name val="Arial MT"/>
      <family val="2"/>
    </font>
    <font>
      <b/>
      <sz val="10"/>
      <name val="Arial"/>
      <family val="2"/>
    </font>
    <font>
      <sz val="10"/>
      <color rgb="FF000000"/>
      <name val="Times New Roman"/>
      <charset val="204"/>
    </font>
    <font>
      <sz val="18"/>
      <name val="Arial MT"/>
      <family val="2"/>
    </font>
    <font>
      <sz val="18"/>
      <color rgb="FF000000"/>
      <name val="Times New Roman"/>
      <family val="1"/>
    </font>
    <font>
      <sz val="8"/>
      <color rgb="FF0F0F0F"/>
      <name val="Segoe UI"/>
      <family val="2"/>
    </font>
    <font>
      <sz val="8"/>
      <color rgb="FF0F0F0F"/>
      <name val="Segoe UI"/>
      <family val="2"/>
    </font>
    <font>
      <sz val="10"/>
      <name val="Arial"/>
      <family val="2"/>
    </font>
    <font>
      <sz val="10"/>
      <color rgb="FF000000"/>
      <name val="Arial"/>
      <family val="2"/>
    </font>
    <font>
      <b/>
      <sz val="10"/>
      <color rgb="FF000000"/>
      <name val="Arial MT"/>
    </font>
    <font>
      <sz val="8"/>
      <name val="Arial"/>
      <family val="2"/>
    </font>
    <font>
      <sz val="8"/>
      <name val="Arial MT"/>
      <family val="2"/>
    </font>
    <font>
      <b/>
      <sz val="10"/>
      <name val="Arial MT"/>
    </font>
    <font>
      <sz val="10"/>
      <name val="Times New Roman"/>
      <family val="1"/>
    </font>
    <font>
      <sz val="12.5"/>
      <name val="Segoe UI"/>
      <family val="2"/>
    </font>
    <font>
      <sz val="8.75"/>
      <name val="Segoe UI"/>
      <family val="2"/>
    </font>
    <font>
      <sz val="8.75"/>
      <name val="Segoe UI"/>
      <family val="2"/>
    </font>
    <font>
      <sz val="10"/>
      <name val="Segoe UI"/>
      <family val="2"/>
    </font>
    <font>
      <sz val="10"/>
      <name val="Segoe UI"/>
      <family val="2"/>
    </font>
    <font>
      <sz val="12.1"/>
      <name val="Times New Roman"/>
      <family val="1"/>
    </font>
    <font>
      <i/>
      <sz val="12.1"/>
      <name val="KaTeX_Math"/>
    </font>
    <font>
      <sz val="7"/>
      <name val="Times New Roman"/>
      <family val="1"/>
    </font>
    <font>
      <sz val="1"/>
      <name val="Times New Roman"/>
      <family val="1"/>
    </font>
    <font>
      <sz val="8"/>
      <name val="Segoe UI"/>
      <family val="2"/>
    </font>
    <font>
      <sz val="8"/>
      <name val="Segoe UI"/>
      <family val="2"/>
    </font>
    <font>
      <sz val="24"/>
      <name val="Segoe UI"/>
      <family val="2"/>
    </font>
    <font>
      <sz val="18"/>
      <name val="Segoe UI"/>
      <family val="2"/>
    </font>
    <font>
      <sz val="12"/>
      <name val="Segoe UI"/>
      <family val="2"/>
    </font>
    <font>
      <sz val="12"/>
      <color rgb="FF000000"/>
      <name val="Times New Roman"/>
      <family val="1"/>
    </font>
    <font>
      <sz val="12"/>
      <name val="Segoe UI"/>
      <family val="2"/>
    </font>
    <font>
      <sz val="12"/>
      <name val="Times New Roman"/>
      <family val="1"/>
    </font>
  </fonts>
  <fills count="3">
    <fill>
      <patternFill patternType="none"/>
    </fill>
    <fill>
      <patternFill patternType="gray125"/>
    </fill>
    <fill>
      <patternFill patternType="solid">
        <fgColor rgb="FFFFFFFF"/>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style="thin">
        <color rgb="FF000000"/>
      </right>
      <top/>
      <bottom style="thin">
        <color indexed="64"/>
      </bottom>
      <diagonal/>
    </border>
    <border>
      <left style="medium">
        <color rgb="FFD9D9E3"/>
      </left>
      <right/>
      <top style="medium">
        <color rgb="FFD9D9E3"/>
      </top>
      <bottom style="medium">
        <color rgb="FFD9D9E3"/>
      </bottom>
      <diagonal/>
    </border>
    <border>
      <left style="medium">
        <color rgb="FFD9D9E3"/>
      </left>
      <right/>
      <top/>
      <bottom style="medium">
        <color rgb="FFD9D9E3"/>
      </bottom>
      <diagonal/>
    </border>
    <border>
      <left style="medium">
        <color rgb="FFD9D9E3"/>
      </left>
      <right style="medium">
        <color rgb="FFD9D9E3"/>
      </right>
      <top style="medium">
        <color rgb="FFD9D9E3"/>
      </top>
      <bottom style="medium">
        <color rgb="FFD9D9E3"/>
      </bottom>
      <diagonal/>
    </border>
    <border>
      <left style="medium">
        <color rgb="FFD9D9E3"/>
      </left>
      <right style="medium">
        <color rgb="FFD9D9E3"/>
      </right>
      <top/>
      <bottom style="medium">
        <color rgb="FFD9D9E3"/>
      </bottom>
      <diagonal/>
    </border>
    <border>
      <left style="thin">
        <color rgb="FF000000"/>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0" fillId="0" borderId="0" applyFont="0" applyFill="0" applyBorder="0" applyAlignment="0" applyProtection="0"/>
  </cellStyleXfs>
  <cellXfs count="84">
    <xf numFmtId="0" fontId="0" fillId="0" borderId="0" xfId="0" applyAlignment="1">
      <alignment horizontal="left" vertical="top"/>
    </xf>
    <xf numFmtId="0" fontId="1" fillId="0" borderId="4" xfId="0" applyFont="1" applyBorder="1" applyAlignment="1">
      <alignment horizontal="center" vertical="top" wrapText="1"/>
    </xf>
    <xf numFmtId="0" fontId="0" fillId="0" borderId="4" xfId="0" applyBorder="1" applyAlignment="1">
      <alignment horizontal="left" vertical="center" wrapText="1"/>
    </xf>
    <xf numFmtId="0" fontId="1" fillId="0" borderId="5" xfId="0" applyFont="1" applyBorder="1" applyAlignment="1">
      <alignment horizontal="center" vertical="top" wrapText="1"/>
    </xf>
    <xf numFmtId="0" fontId="0" fillId="0" borderId="5" xfId="0" applyBorder="1" applyAlignment="1">
      <alignment horizontal="left" vertical="center" wrapText="1"/>
    </xf>
    <xf numFmtId="0" fontId="2" fillId="0" borderId="5" xfId="0" applyFont="1" applyBorder="1" applyAlignment="1">
      <alignment horizontal="left" vertical="top" wrapText="1"/>
    </xf>
    <xf numFmtId="0" fontId="3" fillId="0" borderId="5" xfId="0" applyFont="1" applyBorder="1" applyAlignment="1">
      <alignment horizontal="left" vertical="top" wrapText="1"/>
    </xf>
    <xf numFmtId="0" fontId="0" fillId="0" borderId="5" xfId="0" applyBorder="1" applyAlignment="1">
      <alignment horizontal="left" wrapText="1"/>
    </xf>
    <xf numFmtId="1" fontId="4" fillId="0" borderId="5" xfId="0" applyNumberFormat="1" applyFont="1" applyBorder="1" applyAlignment="1">
      <alignment horizontal="center" vertical="top" shrinkToFit="1"/>
    </xf>
    <xf numFmtId="4" fontId="4" fillId="0" borderId="5" xfId="0" applyNumberFormat="1" applyFont="1" applyBorder="1" applyAlignment="1">
      <alignment horizontal="right" vertical="top" indent="2" shrinkToFit="1"/>
    </xf>
    <xf numFmtId="0" fontId="0" fillId="0" borderId="4" xfId="0" applyBorder="1" applyAlignment="1">
      <alignment horizontal="left" wrapText="1"/>
    </xf>
    <xf numFmtId="0" fontId="0" fillId="0" borderId="5" xfId="0" applyBorder="1" applyAlignment="1">
      <alignment horizontal="left" vertical="top" wrapText="1"/>
    </xf>
    <xf numFmtId="0" fontId="2" fillId="0" borderId="4" xfId="0" applyFont="1" applyBorder="1" applyAlignment="1">
      <alignment horizontal="right" vertical="top" wrapText="1" indent="1"/>
    </xf>
    <xf numFmtId="0" fontId="1" fillId="0" borderId="5" xfId="0" applyFont="1" applyBorder="1" applyAlignment="1">
      <alignment horizontal="center" vertical="center" wrapText="1"/>
    </xf>
    <xf numFmtId="0" fontId="3" fillId="0" borderId="5" xfId="0" applyFont="1" applyBorder="1" applyAlignment="1">
      <alignment horizontal="left" vertical="top" wrapText="1" indent="4"/>
    </xf>
    <xf numFmtId="2" fontId="4" fillId="0" borderId="5" xfId="0" applyNumberFormat="1" applyFont="1" applyBorder="1" applyAlignment="1">
      <alignment horizontal="left" vertical="top" indent="6" shrinkToFit="1"/>
    </xf>
    <xf numFmtId="2" fontId="4" fillId="0" borderId="5" xfId="0" applyNumberFormat="1" applyFont="1" applyBorder="1" applyAlignment="1">
      <alignment horizontal="left" vertical="top" indent="5" shrinkToFit="1"/>
    </xf>
    <xf numFmtId="0" fontId="7" fillId="0" borderId="5" xfId="0" applyFont="1" applyBorder="1" applyAlignment="1">
      <alignment horizontal="left" vertical="top" wrapText="1"/>
    </xf>
    <xf numFmtId="0" fontId="8" fillId="0" borderId="5" xfId="0" applyFont="1" applyBorder="1" applyAlignment="1">
      <alignment horizontal="left" vertical="top" wrapText="1"/>
    </xf>
    <xf numFmtId="0" fontId="7" fillId="0" borderId="5" xfId="0" applyFont="1" applyBorder="1" applyAlignment="1">
      <alignment horizontal="left" vertical="center" wrapText="1"/>
    </xf>
    <xf numFmtId="0" fontId="13" fillId="0" borderId="0" xfId="0" applyFont="1" applyAlignment="1">
      <alignment horizontal="left" vertical="center" indent="1"/>
    </xf>
    <xf numFmtId="0" fontId="14" fillId="0" borderId="0" xfId="0" applyFont="1" applyAlignment="1">
      <alignment horizontal="left" vertical="center" indent="1"/>
    </xf>
    <xf numFmtId="0" fontId="15" fillId="0" borderId="5" xfId="0" applyFont="1" applyBorder="1" applyAlignment="1">
      <alignment horizontal="left" vertical="center" wrapText="1"/>
    </xf>
    <xf numFmtId="0" fontId="0" fillId="0" borderId="5" xfId="0" applyBorder="1" applyAlignment="1">
      <alignment horizontal="center" vertical="top" wrapText="1"/>
    </xf>
    <xf numFmtId="164" fontId="4" fillId="0" borderId="6" xfId="0" applyNumberFormat="1" applyFont="1" applyBorder="1" applyAlignment="1">
      <alignment horizontal="left" vertical="top" indent="2" shrinkToFit="1"/>
    </xf>
    <xf numFmtId="44" fontId="4" fillId="0" borderId="5" xfId="1" applyFont="1" applyBorder="1" applyAlignment="1">
      <alignment horizontal="left" vertical="top" indent="3" shrinkToFit="1"/>
    </xf>
    <xf numFmtId="44" fontId="4" fillId="0" borderId="6" xfId="1" applyFont="1" applyBorder="1" applyAlignment="1">
      <alignment horizontal="left" vertical="top" indent="3" shrinkToFit="1"/>
    </xf>
    <xf numFmtId="1" fontId="4" fillId="0" borderId="7" xfId="0" applyNumberFormat="1" applyFont="1" applyBorder="1" applyAlignment="1">
      <alignment horizontal="center" vertical="top" shrinkToFit="1"/>
    </xf>
    <xf numFmtId="4" fontId="4" fillId="0" borderId="8" xfId="0" applyNumberFormat="1" applyFont="1" applyBorder="1" applyAlignment="1">
      <alignment horizontal="right" vertical="top" indent="2" shrinkToFit="1"/>
    </xf>
    <xf numFmtId="44" fontId="4" fillId="0" borderId="10" xfId="1" applyFont="1" applyBorder="1" applyAlignment="1">
      <alignment horizontal="left" vertical="top" indent="3" shrinkToFit="1"/>
    </xf>
    <xf numFmtId="4" fontId="5" fillId="0" borderId="4" xfId="0" applyNumberFormat="1" applyFont="1" applyBorder="1" applyAlignment="1">
      <alignment horizontal="right" vertical="top" indent="2" shrinkToFit="1"/>
    </xf>
    <xf numFmtId="0" fontId="2" fillId="0" borderId="7" xfId="0" applyFont="1" applyBorder="1" applyAlignment="1">
      <alignment horizontal="right" vertical="top" wrapText="1" indent="1"/>
    </xf>
    <xf numFmtId="4" fontId="5" fillId="0" borderId="11" xfId="0" applyNumberFormat="1" applyFont="1" applyBorder="1" applyAlignment="1">
      <alignment horizontal="right" vertical="top" indent="2" shrinkToFit="1"/>
    </xf>
    <xf numFmtId="4" fontId="5" fillId="0" borderId="10" xfId="0" applyNumberFormat="1" applyFont="1" applyBorder="1" applyAlignment="1">
      <alignment horizontal="right" vertical="top" indent="2" shrinkToFit="1"/>
    </xf>
    <xf numFmtId="0" fontId="6" fillId="0" borderId="5" xfId="0" applyFont="1" applyBorder="1" applyAlignment="1">
      <alignment horizontal="center" vertical="center" wrapText="1"/>
    </xf>
    <xf numFmtId="0" fontId="9" fillId="0" borderId="5" xfId="0" applyFont="1" applyBorder="1" applyAlignment="1">
      <alignment horizontal="left" vertical="top" wrapText="1"/>
    </xf>
    <xf numFmtId="0" fontId="15" fillId="0" borderId="5" xfId="0" applyFont="1" applyBorder="1" applyAlignment="1">
      <alignment horizontal="left" vertical="top" wrapText="1"/>
    </xf>
    <xf numFmtId="44" fontId="4" fillId="0" borderId="7" xfId="1" applyFont="1" applyBorder="1" applyAlignment="1">
      <alignment horizontal="left" vertical="top" indent="3" shrinkToFit="1"/>
    </xf>
    <xf numFmtId="0" fontId="16" fillId="0" borderId="0" xfId="0" applyFont="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44" fontId="0" fillId="0" borderId="10" xfId="0" applyNumberFormat="1" applyBorder="1" applyAlignment="1">
      <alignment horizontal="left" vertical="top"/>
    </xf>
    <xf numFmtId="44" fontId="4" fillId="0" borderId="13" xfId="1" applyFont="1" applyBorder="1" applyAlignment="1">
      <alignment horizontal="left" vertical="top" indent="3" shrinkToFit="1"/>
    </xf>
    <xf numFmtId="164" fontId="17" fillId="0" borderId="6" xfId="1" applyNumberFormat="1" applyFont="1" applyBorder="1" applyAlignment="1">
      <alignment horizontal="right" vertical="top" indent="2" shrinkToFit="1"/>
    </xf>
    <xf numFmtId="0" fontId="18" fillId="0" borderId="5" xfId="0" applyFont="1" applyBorder="1" applyAlignment="1">
      <alignment horizontal="left" vertical="center" wrapText="1"/>
    </xf>
    <xf numFmtId="0" fontId="19" fillId="0" borderId="5" xfId="0" applyFont="1" applyBorder="1" applyAlignment="1">
      <alignment horizontal="left" vertical="top" wrapText="1"/>
    </xf>
    <xf numFmtId="0" fontId="3" fillId="0" borderId="7" xfId="0" applyFont="1" applyBorder="1" applyAlignment="1">
      <alignment horizontal="left" vertical="top" wrapText="1"/>
    </xf>
    <xf numFmtId="1" fontId="4" fillId="0" borderId="9" xfId="0" applyNumberFormat="1" applyFont="1" applyBorder="1" applyAlignment="1">
      <alignment horizontal="center" vertical="top" shrinkToFit="1"/>
    </xf>
    <xf numFmtId="164" fontId="17" fillId="0" borderId="5" xfId="1" applyNumberFormat="1" applyFont="1" applyBorder="1" applyAlignment="1">
      <alignment horizontal="right" vertical="top" indent="2" shrinkToFit="1"/>
    </xf>
    <xf numFmtId="164" fontId="17" fillId="0" borderId="0" xfId="1" applyNumberFormat="1" applyFont="1" applyBorder="1" applyAlignment="1">
      <alignment horizontal="right" vertical="top" indent="2" shrinkToFit="1"/>
    </xf>
    <xf numFmtId="164" fontId="4" fillId="0" borderId="0" xfId="1" applyNumberFormat="1" applyFont="1" applyBorder="1" applyAlignment="1">
      <alignment horizontal="right" vertical="top" indent="2" shrinkToFit="1"/>
    </xf>
    <xf numFmtId="44" fontId="17" fillId="0" borderId="5" xfId="1" applyFont="1" applyBorder="1" applyAlignment="1">
      <alignment horizontal="right" vertical="top" indent="2" shrinkToFit="1"/>
    </xf>
    <xf numFmtId="0" fontId="11"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1" fillId="0" borderId="0" xfId="0" applyFont="1" applyAlignment="1">
      <alignment horizontal="left" vertical="top"/>
    </xf>
    <xf numFmtId="0" fontId="22" fillId="0" borderId="0" xfId="0" applyFont="1" applyAlignment="1">
      <alignment horizontal="left" vertical="center"/>
    </xf>
    <xf numFmtId="0" fontId="23" fillId="0" borderId="14" xfId="0" applyFont="1" applyBorder="1" applyAlignment="1">
      <alignment horizontal="center" wrapText="1"/>
    </xf>
    <xf numFmtId="0" fontId="23" fillId="0" borderId="16" xfId="0" applyFont="1" applyBorder="1" applyAlignment="1">
      <alignment horizontal="center" wrapText="1"/>
    </xf>
    <xf numFmtId="0" fontId="24" fillId="0" borderId="15" xfId="0" applyFont="1" applyBorder="1" applyAlignment="1">
      <alignment horizontal="left" vertical="center" wrapText="1"/>
    </xf>
    <xf numFmtId="0" fontId="24" fillId="0" borderId="17" xfId="0" applyFont="1" applyBorder="1" applyAlignment="1">
      <alignment horizontal="left" vertical="center" wrapText="1"/>
    </xf>
    <xf numFmtId="0" fontId="21" fillId="0" borderId="0" xfId="0" applyFont="1" applyAlignment="1">
      <alignment horizontal="left" vertical="center" indent="1"/>
    </xf>
    <xf numFmtId="0" fontId="25" fillId="0" borderId="0" xfId="0" applyFont="1" applyAlignment="1">
      <alignment horizontal="left" vertical="center" indent="1"/>
    </xf>
    <xf numFmtId="0" fontId="27" fillId="0" borderId="0" xfId="0" applyFont="1" applyAlignment="1">
      <alignment horizontal="left" vertical="center"/>
    </xf>
    <xf numFmtId="0" fontId="31" fillId="0" borderId="0" xfId="0" applyFont="1" applyAlignment="1">
      <alignment horizontal="left" vertical="center" indent="1"/>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14" xfId="0" applyFont="1" applyBorder="1" applyAlignment="1">
      <alignment horizontal="center" wrapText="1"/>
    </xf>
    <xf numFmtId="0" fontId="35" fillId="0" borderId="16" xfId="0" applyFont="1" applyBorder="1" applyAlignment="1">
      <alignment horizontal="center" wrapText="1"/>
    </xf>
    <xf numFmtId="0" fontId="36" fillId="0" borderId="0" xfId="0" applyFont="1" applyAlignment="1">
      <alignment horizontal="left" vertical="top"/>
    </xf>
    <xf numFmtId="0" fontId="35" fillId="0" borderId="15" xfId="0" applyFont="1" applyBorder="1" applyAlignment="1">
      <alignment horizontal="left" vertical="center" wrapText="1"/>
    </xf>
    <xf numFmtId="0" fontId="37" fillId="0" borderId="17" xfId="0" applyFont="1" applyBorder="1" applyAlignment="1">
      <alignment horizontal="left" vertical="center" wrapText="1"/>
    </xf>
    <xf numFmtId="0" fontId="37" fillId="0" borderId="15" xfId="0" applyFont="1" applyBorder="1" applyAlignment="1">
      <alignment horizontal="left" vertical="center" wrapText="1"/>
    </xf>
    <xf numFmtId="0" fontId="38" fillId="0" borderId="0" xfId="0" applyFont="1" applyAlignment="1">
      <alignment horizontal="left" vertical="top"/>
    </xf>
    <xf numFmtId="0" fontId="35" fillId="0" borderId="0" xfId="0" applyFont="1" applyAlignment="1">
      <alignment horizontal="left" vertical="center"/>
    </xf>
    <xf numFmtId="0" fontId="38" fillId="0" borderId="0" xfId="0" applyFont="1" applyAlignment="1">
      <alignment horizontal="left" vertical="center" indent="1"/>
    </xf>
    <xf numFmtId="0" fontId="37" fillId="0" borderId="0" xfId="0" applyFont="1" applyAlignment="1">
      <alignment horizontal="left" vertical="center" indent="1"/>
    </xf>
    <xf numFmtId="0" fontId="37" fillId="0" borderId="0" xfId="0" applyFont="1" applyAlignment="1">
      <alignment horizontal="left" vertical="center"/>
    </xf>
    <xf numFmtId="164" fontId="37" fillId="0" borderId="17" xfId="0" applyNumberFormat="1" applyFont="1" applyBorder="1" applyAlignment="1">
      <alignment horizontal="left" vertical="center" wrapText="1"/>
    </xf>
    <xf numFmtId="0" fontId="20" fillId="0" borderId="18" xfId="0" applyFont="1" applyBorder="1" applyAlignment="1">
      <alignment horizontal="left" vertical="top" wrapText="1"/>
    </xf>
    <xf numFmtId="1" fontId="4" fillId="0" borderId="13" xfId="0" applyNumberFormat="1" applyFont="1" applyBorder="1" applyAlignment="1">
      <alignment horizontal="center" vertical="top" shrinkToFit="1"/>
    </xf>
    <xf numFmtId="44" fontId="17" fillId="0" borderId="19" xfId="1" applyFont="1" applyBorder="1" applyAlignment="1">
      <alignment horizontal="left" vertical="top" indent="3" shrinkToFit="1"/>
    </xf>
    <xf numFmtId="44" fontId="17" fillId="0" borderId="13" xfId="1" applyFont="1" applyBorder="1" applyAlignment="1">
      <alignment horizontal="left" vertical="top" indent="3" shrinkToFi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4"/>
  <sheetViews>
    <sheetView tabSelected="1" zoomScaleNormal="100" workbookViewId="0">
      <selection activeCell="A27" sqref="A27"/>
    </sheetView>
  </sheetViews>
  <sheetFormatPr defaultRowHeight="13"/>
  <cols>
    <col min="1" max="1" width="84.3984375" customWidth="1"/>
    <col min="2" max="2" width="4" customWidth="1"/>
    <col min="3" max="4" width="20" customWidth="1"/>
    <col min="5" max="5" width="3.796875" customWidth="1"/>
  </cols>
  <sheetData>
    <row r="1" spans="1:4" ht="130.75" customHeight="1">
      <c r="A1" s="52" t="s">
        <v>151</v>
      </c>
      <c r="B1" s="53"/>
      <c r="C1" s="53"/>
      <c r="D1" s="54"/>
    </row>
    <row r="2" spans="1:4" ht="29.75" customHeight="1">
      <c r="A2" s="1" t="s">
        <v>0</v>
      </c>
      <c r="B2" s="2"/>
      <c r="C2" s="2"/>
      <c r="D2" s="2"/>
    </row>
    <row r="3" spans="1:4" ht="34.5" customHeight="1">
      <c r="A3" s="3" t="s">
        <v>1</v>
      </c>
      <c r="B3" s="4"/>
      <c r="C3" s="4"/>
      <c r="D3" s="4"/>
    </row>
    <row r="4" spans="1:4" ht="30.5" customHeight="1">
      <c r="A4" s="17" t="s">
        <v>5</v>
      </c>
      <c r="B4" s="4"/>
      <c r="C4" s="4"/>
      <c r="D4" s="4"/>
    </row>
    <row r="5" spans="1:4" ht="42" customHeight="1">
      <c r="A5" s="18" t="s">
        <v>10</v>
      </c>
      <c r="B5" s="7"/>
      <c r="C5" s="7"/>
      <c r="D5" s="7"/>
    </row>
    <row r="6" spans="1:4" ht="23.5" customHeight="1">
      <c r="A6" s="20" t="s">
        <v>7</v>
      </c>
      <c r="B6" s="8">
        <v>1</v>
      </c>
      <c r="C6" s="24">
        <v>9100000</v>
      </c>
      <c r="D6" s="51">
        <v>9100000</v>
      </c>
    </row>
    <row r="7" spans="1:4" ht="17.25" customHeight="1">
      <c r="A7" s="20" t="s">
        <v>8</v>
      </c>
      <c r="B7" s="7"/>
      <c r="C7" s="10"/>
      <c r="D7" s="7"/>
    </row>
    <row r="8" spans="1:4" ht="36" customHeight="1">
      <c r="A8" s="21" t="s">
        <v>9</v>
      </c>
      <c r="B8" s="4"/>
      <c r="C8" s="4"/>
      <c r="D8" s="4"/>
    </row>
    <row r="9" spans="1:4" ht="33.25" customHeight="1">
      <c r="A9" s="19" t="s">
        <v>6</v>
      </c>
      <c r="B9" s="4"/>
      <c r="C9" s="4"/>
      <c r="D9" s="4"/>
    </row>
    <row r="10" spans="1:4" ht="29" customHeight="1">
      <c r="A10" s="5" t="s">
        <v>11</v>
      </c>
      <c r="B10" s="4"/>
      <c r="C10" s="4"/>
      <c r="D10" s="4"/>
    </row>
    <row r="11" spans="1:4" ht="29" customHeight="1">
      <c r="A11" s="5"/>
      <c r="B11" s="4"/>
      <c r="C11" s="4"/>
      <c r="D11" s="4"/>
    </row>
    <row r="12" spans="1:4" ht="41" customHeight="1">
      <c r="A12" s="18" t="s">
        <v>12</v>
      </c>
      <c r="B12" s="8">
        <v>2</v>
      </c>
      <c r="C12" s="25">
        <v>3500000</v>
      </c>
      <c r="D12" s="4"/>
    </row>
    <row r="13" spans="1:4" ht="29.25" customHeight="1">
      <c r="A13" s="18" t="s">
        <v>13</v>
      </c>
      <c r="B13" s="8">
        <v>3</v>
      </c>
      <c r="C13" s="25">
        <v>230894.1</v>
      </c>
      <c r="D13" s="9"/>
    </row>
    <row r="14" spans="1:4" ht="29.25" customHeight="1">
      <c r="A14" s="6" t="s">
        <v>14</v>
      </c>
      <c r="B14" s="27">
        <v>4</v>
      </c>
      <c r="C14" s="25">
        <v>43700</v>
      </c>
      <c r="D14" s="28"/>
    </row>
    <row r="15" spans="1:4" ht="29.25" customHeight="1">
      <c r="A15" s="6" t="s">
        <v>52</v>
      </c>
      <c r="B15" s="27">
        <v>5</v>
      </c>
      <c r="C15" s="25">
        <v>1150000</v>
      </c>
      <c r="D15" s="28"/>
    </row>
    <row r="16" spans="1:4" ht="28.5" customHeight="1">
      <c r="A16" s="22" t="s">
        <v>15</v>
      </c>
      <c r="B16" s="23">
        <v>6</v>
      </c>
      <c r="C16" s="25">
        <v>88405.08</v>
      </c>
      <c r="D16" s="11"/>
    </row>
    <row r="17" spans="1:4" ht="28.5" customHeight="1">
      <c r="A17" s="18" t="s">
        <v>53</v>
      </c>
      <c r="B17" s="8">
        <v>7</v>
      </c>
      <c r="C17" s="25">
        <v>120876.76</v>
      </c>
      <c r="D17" s="11"/>
    </row>
    <row r="18" spans="1:4" ht="30.5" customHeight="1">
      <c r="A18" s="18"/>
      <c r="B18" s="8"/>
      <c r="C18" s="26"/>
      <c r="D18" s="43">
        <v>5133875.9400000004</v>
      </c>
    </row>
    <row r="19" spans="1:4" ht="16" customHeight="1">
      <c r="A19" s="5" t="s">
        <v>2</v>
      </c>
      <c r="B19" s="7"/>
      <c r="C19" s="12" t="s">
        <v>3</v>
      </c>
      <c r="D19" s="30">
        <f>SUM(D6:D18)</f>
        <v>14233875.940000001</v>
      </c>
    </row>
    <row r="20" spans="1:4" ht="16" customHeight="1">
      <c r="A20" s="5"/>
      <c r="B20" s="7"/>
      <c r="C20" s="31"/>
      <c r="D20" s="32"/>
    </row>
    <row r="21" spans="1:4" ht="19" customHeight="1">
      <c r="A21" s="13" t="s">
        <v>4</v>
      </c>
      <c r="B21" s="7"/>
      <c r="C21" s="31"/>
      <c r="D21" s="33"/>
    </row>
    <row r="22" spans="1:4" ht="16" customHeight="1">
      <c r="A22" s="5"/>
      <c r="B22" s="7"/>
      <c r="C22" s="31"/>
      <c r="D22" s="33"/>
    </row>
    <row r="23" spans="1:4" ht="16" customHeight="1">
      <c r="A23" s="34" t="s">
        <v>16</v>
      </c>
      <c r="B23" s="7"/>
      <c r="C23" s="31"/>
      <c r="D23" s="33"/>
    </row>
    <row r="24" spans="1:4" ht="16" customHeight="1">
      <c r="A24" s="13"/>
      <c r="B24" s="7"/>
      <c r="C24" s="31"/>
      <c r="D24" s="33"/>
    </row>
    <row r="25" spans="1:4" ht="29.5" customHeight="1">
      <c r="A25" s="22" t="s">
        <v>17</v>
      </c>
      <c r="B25" s="8">
        <v>8</v>
      </c>
      <c r="C25" s="25">
        <v>-52000</v>
      </c>
      <c r="D25" s="33"/>
    </row>
    <row r="26" spans="1:4" ht="27.5" customHeight="1">
      <c r="A26" s="22" t="s">
        <v>18</v>
      </c>
      <c r="B26" s="8">
        <v>9</v>
      </c>
      <c r="C26" s="25">
        <v>-425000</v>
      </c>
      <c r="D26" s="33"/>
    </row>
    <row r="27" spans="1:4" ht="39.5" customHeight="1">
      <c r="A27" s="22" t="s">
        <v>19</v>
      </c>
      <c r="B27" s="8">
        <v>10</v>
      </c>
      <c r="C27" s="25">
        <v>-18631.93</v>
      </c>
      <c r="D27" s="33"/>
    </row>
    <row r="28" spans="1:4" ht="55.5" customHeight="1">
      <c r="A28" s="22" t="s">
        <v>20</v>
      </c>
      <c r="B28" s="8">
        <v>11</v>
      </c>
      <c r="C28" s="25">
        <v>-124897.5</v>
      </c>
      <c r="D28" s="33"/>
    </row>
    <row r="29" spans="1:4" ht="31.5" customHeight="1">
      <c r="A29" s="22" t="s">
        <v>21</v>
      </c>
      <c r="B29" s="8">
        <v>12</v>
      </c>
      <c r="C29" s="25">
        <v>-28612.77</v>
      </c>
      <c r="D29" s="33"/>
    </row>
    <row r="30" spans="1:4" ht="30.5" customHeight="1">
      <c r="A30" s="36" t="s">
        <v>22</v>
      </c>
      <c r="B30" s="8">
        <v>13</v>
      </c>
      <c r="C30" s="25">
        <v>-15000</v>
      </c>
      <c r="D30" s="33"/>
    </row>
    <row r="31" spans="1:4" ht="16" customHeight="1">
      <c r="A31" s="36" t="s">
        <v>23</v>
      </c>
      <c r="B31" s="8">
        <v>14</v>
      </c>
      <c r="C31" s="25">
        <v>-920</v>
      </c>
      <c r="D31" s="33"/>
    </row>
    <row r="32" spans="1:4" ht="16" customHeight="1">
      <c r="A32" s="36" t="s">
        <v>24</v>
      </c>
      <c r="B32" s="8" t="s">
        <v>31</v>
      </c>
      <c r="C32" s="25">
        <v>-37.82</v>
      </c>
      <c r="D32" s="33"/>
    </row>
    <row r="33" spans="1:4" ht="16" customHeight="1">
      <c r="A33" s="36" t="s">
        <v>25</v>
      </c>
      <c r="B33" s="8">
        <v>16</v>
      </c>
      <c r="C33" s="25">
        <v>-37.82</v>
      </c>
      <c r="D33" s="33"/>
    </row>
    <row r="34" spans="1:4" ht="16" customHeight="1">
      <c r="A34" s="36" t="s">
        <v>26</v>
      </c>
      <c r="B34" s="8">
        <v>17</v>
      </c>
      <c r="C34" s="25">
        <v>-37.82</v>
      </c>
      <c r="D34" s="33"/>
    </row>
    <row r="35" spans="1:4" ht="28" customHeight="1">
      <c r="A35" s="36" t="s">
        <v>27</v>
      </c>
      <c r="B35" s="8">
        <v>18</v>
      </c>
      <c r="C35" s="25">
        <v>-400</v>
      </c>
      <c r="D35" s="33"/>
    </row>
    <row r="36" spans="1:4" ht="16" customHeight="1">
      <c r="A36" s="36" t="s">
        <v>28</v>
      </c>
      <c r="B36" s="8">
        <v>19</v>
      </c>
      <c r="C36" s="25">
        <v>-1030</v>
      </c>
      <c r="D36" s="33"/>
    </row>
    <row r="37" spans="1:4" ht="29.5" customHeight="1">
      <c r="A37" s="36" t="s">
        <v>29</v>
      </c>
      <c r="B37" s="8">
        <v>20</v>
      </c>
      <c r="C37" s="25">
        <v>-6914.1</v>
      </c>
      <c r="D37" s="33"/>
    </row>
    <row r="38" spans="1:4" ht="37.5">
      <c r="A38" s="38" t="s">
        <v>30</v>
      </c>
      <c r="B38" s="8">
        <v>21</v>
      </c>
      <c r="C38" s="42">
        <v>-35118.19</v>
      </c>
      <c r="D38" s="40"/>
    </row>
    <row r="39" spans="1:4">
      <c r="A39" s="38"/>
      <c r="B39" s="39"/>
      <c r="C39" s="41"/>
      <c r="D39" s="40"/>
    </row>
    <row r="40" spans="1:4" ht="16" customHeight="1">
      <c r="A40" s="35" t="s">
        <v>50</v>
      </c>
      <c r="B40" s="7"/>
      <c r="C40" s="37"/>
      <c r="D40" s="43">
        <v>-708637.95</v>
      </c>
    </row>
    <row r="41" spans="1:4" ht="16" customHeight="1">
      <c r="A41" s="36"/>
      <c r="B41" s="7"/>
      <c r="C41" s="37"/>
      <c r="D41" s="48"/>
    </row>
    <row r="42" spans="1:4" ht="16" customHeight="1">
      <c r="A42" s="34" t="s">
        <v>32</v>
      </c>
      <c r="B42" s="7"/>
      <c r="C42" s="37"/>
      <c r="D42" s="48"/>
    </row>
    <row r="43" spans="1:4">
      <c r="B43" s="39"/>
      <c r="D43" s="48"/>
    </row>
    <row r="44" spans="1:4" ht="16" customHeight="1">
      <c r="A44" s="36" t="s">
        <v>33</v>
      </c>
      <c r="B44" s="8">
        <v>22</v>
      </c>
      <c r="C44" s="25">
        <v>-8946765.3200000003</v>
      </c>
      <c r="D44" s="48"/>
    </row>
    <row r="45" spans="1:4" ht="31" customHeight="1">
      <c r="A45" s="44" t="s">
        <v>54</v>
      </c>
      <c r="B45" s="4"/>
      <c r="C45" s="4"/>
      <c r="D45" s="48"/>
    </row>
    <row r="46" spans="1:4" ht="18.5" customHeight="1">
      <c r="A46" s="5"/>
      <c r="B46" s="4"/>
      <c r="C46" s="4"/>
      <c r="D46" s="48"/>
    </row>
    <row r="47" spans="1:4" ht="23" customHeight="1">
      <c r="A47" s="6" t="s">
        <v>34</v>
      </c>
      <c r="B47" s="8">
        <v>23</v>
      </c>
      <c r="C47" s="25">
        <v>-3203046.89</v>
      </c>
      <c r="D47" s="48"/>
    </row>
    <row r="48" spans="1:4" ht="55" customHeight="1">
      <c r="A48" s="45" t="s">
        <v>35</v>
      </c>
      <c r="B48" s="8"/>
      <c r="C48" s="15"/>
      <c r="D48" s="48"/>
    </row>
    <row r="49" spans="1:4" ht="15" customHeight="1">
      <c r="A49" s="14"/>
      <c r="B49" s="8"/>
      <c r="C49" s="16"/>
      <c r="D49" s="48"/>
    </row>
    <row r="50" spans="1:4" ht="21.75" customHeight="1">
      <c r="A50" s="6" t="s">
        <v>36</v>
      </c>
      <c r="B50" s="8">
        <v>24</v>
      </c>
      <c r="C50" s="25">
        <v>-17410.61</v>
      </c>
      <c r="D50" s="48"/>
    </row>
    <row r="51" spans="1:4" ht="21.75" customHeight="1">
      <c r="A51" s="46"/>
      <c r="B51" s="47"/>
      <c r="C51" s="29"/>
      <c r="D51" s="48"/>
    </row>
    <row r="52" spans="1:4" ht="21.75" customHeight="1">
      <c r="A52" s="46" t="s">
        <v>37</v>
      </c>
      <c r="B52" s="8">
        <v>25</v>
      </c>
      <c r="C52" s="25">
        <v>-1261052.55</v>
      </c>
      <c r="D52" s="48"/>
    </row>
    <row r="53" spans="1:4" ht="44.5" customHeight="1">
      <c r="A53" s="46" t="s">
        <v>38</v>
      </c>
      <c r="B53" s="47"/>
      <c r="C53" s="29"/>
      <c r="D53" s="48"/>
    </row>
    <row r="54" spans="1:4" ht="21.75" customHeight="1">
      <c r="B54" s="47"/>
      <c r="C54" s="29"/>
      <c r="D54" s="48"/>
    </row>
    <row r="55" spans="1:4" ht="26" customHeight="1">
      <c r="A55" s="46" t="s">
        <v>39</v>
      </c>
      <c r="B55" s="8">
        <v>26</v>
      </c>
      <c r="C55" s="25">
        <v>-137186.64000000001</v>
      </c>
      <c r="D55" s="48"/>
    </row>
    <row r="56" spans="1:4" ht="43" customHeight="1">
      <c r="A56" s="46" t="s">
        <v>40</v>
      </c>
      <c r="B56" s="47"/>
      <c r="C56" s="29"/>
      <c r="D56" s="48"/>
    </row>
    <row r="57" spans="1:4" ht="26" customHeight="1">
      <c r="A57" s="46"/>
      <c r="B57" s="47"/>
      <c r="C57" s="29"/>
      <c r="D57" s="48"/>
    </row>
    <row r="58" spans="1:4" ht="26" customHeight="1">
      <c r="A58" s="46" t="s">
        <v>41</v>
      </c>
      <c r="B58" s="8">
        <v>27</v>
      </c>
      <c r="C58" s="25">
        <v>-3668.29</v>
      </c>
      <c r="D58" s="48"/>
    </row>
    <row r="59" spans="1:4" ht="26" customHeight="1">
      <c r="A59" s="46"/>
      <c r="B59" s="47"/>
      <c r="C59" s="29"/>
      <c r="D59" s="48"/>
    </row>
    <row r="60" spans="1:4" ht="26" customHeight="1">
      <c r="A60" s="46" t="s">
        <v>42</v>
      </c>
      <c r="B60" s="8">
        <v>28</v>
      </c>
      <c r="C60" s="25">
        <v>-54000</v>
      </c>
      <c r="D60" s="48"/>
    </row>
    <row r="61" spans="1:4" ht="105.5" customHeight="1">
      <c r="A61" s="46" t="s">
        <v>43</v>
      </c>
      <c r="B61" s="47"/>
      <c r="C61" s="29"/>
      <c r="D61" s="48"/>
    </row>
    <row r="62" spans="1:4" ht="20.5" customHeight="1">
      <c r="A62" s="46"/>
      <c r="B62" s="47"/>
      <c r="C62" s="29"/>
      <c r="D62" s="48"/>
    </row>
    <row r="63" spans="1:4" ht="25" customHeight="1">
      <c r="A63" s="46" t="s">
        <v>44</v>
      </c>
      <c r="B63" s="8">
        <v>29</v>
      </c>
      <c r="C63" s="25">
        <v>-100000</v>
      </c>
      <c r="D63" s="48"/>
    </row>
    <row r="64" spans="1:4" ht="80.5" customHeight="1">
      <c r="A64" s="46" t="s">
        <v>45</v>
      </c>
      <c r="B64" s="47"/>
      <c r="C64" s="29"/>
      <c r="D64" s="48"/>
    </row>
    <row r="65" spans="1:4" ht="21" customHeight="1">
      <c r="A65" s="46"/>
      <c r="B65" s="47"/>
      <c r="C65" s="29"/>
      <c r="D65" s="48"/>
    </row>
    <row r="66" spans="1:4" ht="21" customHeight="1">
      <c r="A66" s="46" t="s">
        <v>46</v>
      </c>
      <c r="B66" s="8">
        <v>30</v>
      </c>
      <c r="C66" s="25">
        <v>-72000</v>
      </c>
      <c r="D66" s="48"/>
    </row>
    <row r="67" spans="1:4" ht="80" customHeight="1">
      <c r="A67" s="46" t="s">
        <v>47</v>
      </c>
      <c r="B67" s="47"/>
      <c r="C67" s="29"/>
      <c r="D67" s="48"/>
    </row>
    <row r="68" spans="1:4" ht="21" customHeight="1">
      <c r="A68" s="46"/>
      <c r="B68" s="47"/>
      <c r="C68" s="29"/>
      <c r="D68" s="48"/>
    </row>
    <row r="69" spans="1:4" ht="24.5" customHeight="1">
      <c r="A69" s="46" t="s">
        <v>48</v>
      </c>
      <c r="B69" s="8">
        <v>31</v>
      </c>
      <c r="C69" s="25">
        <v>-12000</v>
      </c>
      <c r="D69" s="48"/>
    </row>
    <row r="70" spans="1:4" ht="80" customHeight="1">
      <c r="A70" s="46" t="s">
        <v>49</v>
      </c>
      <c r="B70" s="47"/>
      <c r="C70" s="29"/>
      <c r="D70" s="48"/>
    </row>
    <row r="71" spans="1:4" ht="20.5" customHeight="1">
      <c r="A71" s="46"/>
      <c r="B71" s="47"/>
      <c r="C71" s="29"/>
      <c r="D71" s="48"/>
    </row>
    <row r="72" spans="1:4" ht="21" customHeight="1">
      <c r="A72" s="80" t="s">
        <v>51</v>
      </c>
      <c r="B72" s="81"/>
      <c r="C72" s="82"/>
      <c r="D72" s="83">
        <v>-13807130.300000001</v>
      </c>
    </row>
    <row r="73" spans="1:4">
      <c r="D73" s="49"/>
    </row>
    <row r="74" spans="1:4">
      <c r="D74" s="49"/>
    </row>
    <row r="75" spans="1:4">
      <c r="D75" s="49"/>
    </row>
    <row r="76" spans="1:4">
      <c r="D76" s="49"/>
    </row>
    <row r="77" spans="1:4">
      <c r="D77" s="49"/>
    </row>
    <row r="78" spans="1:4">
      <c r="D78" s="49"/>
    </row>
    <row r="79" spans="1:4">
      <c r="D79" s="49"/>
    </row>
    <row r="80" spans="1:4">
      <c r="D80" s="49"/>
    </row>
    <row r="81" spans="4:4">
      <c r="D81" s="49"/>
    </row>
    <row r="82" spans="4:4">
      <c r="D82" s="50"/>
    </row>
    <row r="84" spans="4:4">
      <c r="D84" s="50"/>
    </row>
  </sheetData>
  <mergeCells count="1">
    <mergeCell ref="A1:D1"/>
  </mergeCells>
  <pageMargins left="0.7" right="0.7" top="0.75" bottom="0.75" header="0.3" footer="0.3"/>
  <pageSetup paperSize="9" scale="74" orientation="portrait" r:id="rId1"/>
  <rowBreaks count="2" manualBreakCount="2">
    <brk id="20" max="16383" man="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EAAA-7F73-4495-95F6-87E4AB388B93}">
  <dimension ref="A2:E55"/>
  <sheetViews>
    <sheetView topLeftCell="A8" zoomScaleNormal="100" workbookViewId="0">
      <selection activeCell="I4" sqref="I4"/>
    </sheetView>
  </sheetViews>
  <sheetFormatPr defaultRowHeight="13"/>
  <cols>
    <col min="1" max="1" width="19.796875" style="55" customWidth="1"/>
    <col min="2" max="2" width="16.09765625" style="55" customWidth="1"/>
    <col min="3" max="4" width="8.796875" style="55"/>
    <col min="5" max="5" width="14.296875" style="55" customWidth="1"/>
    <col min="6" max="16384" width="8.796875" style="55"/>
  </cols>
  <sheetData>
    <row r="2" spans="1:5" ht="19.5">
      <c r="A2" s="56" t="s">
        <v>55</v>
      </c>
    </row>
    <row r="3" spans="1:5" ht="13.5" thickBot="1">
      <c r="A3" s="55" t="s">
        <v>152</v>
      </c>
    </row>
    <row r="4" spans="1:5" ht="42.5" thickBot="1">
      <c r="A4" s="57" t="s">
        <v>56</v>
      </c>
      <c r="B4" s="57" t="s">
        <v>57</v>
      </c>
      <c r="C4" s="57" t="s">
        <v>58</v>
      </c>
      <c r="D4" s="57" t="s">
        <v>59</v>
      </c>
      <c r="E4" s="58" t="s">
        <v>89</v>
      </c>
    </row>
    <row r="5" spans="1:5" ht="14.5" thickBot="1">
      <c r="A5" s="59" t="s">
        <v>60</v>
      </c>
      <c r="B5" s="59" t="s">
        <v>61</v>
      </c>
      <c r="C5" s="59" t="s">
        <v>62</v>
      </c>
      <c r="D5" s="59">
        <v>14</v>
      </c>
      <c r="E5" s="60" t="s">
        <v>90</v>
      </c>
    </row>
    <row r="6" spans="1:5" ht="28.5" thickBot="1">
      <c r="A6" s="59" t="s">
        <v>63</v>
      </c>
      <c r="B6" s="59" t="s">
        <v>64</v>
      </c>
      <c r="C6" s="59" t="s">
        <v>62</v>
      </c>
      <c r="D6" s="59" t="s">
        <v>65</v>
      </c>
      <c r="E6" s="60" t="s">
        <v>91</v>
      </c>
    </row>
    <row r="7" spans="1:5" ht="14.5" thickBot="1">
      <c r="A7" s="59" t="s">
        <v>66</v>
      </c>
      <c r="B7" s="59" t="s">
        <v>67</v>
      </c>
      <c r="C7" s="59" t="s">
        <v>62</v>
      </c>
      <c r="D7" s="59" t="s">
        <v>68</v>
      </c>
      <c r="E7" s="60" t="s">
        <v>92</v>
      </c>
    </row>
    <row r="9" spans="1:5" ht="19.5">
      <c r="A9" s="56" t="s">
        <v>69</v>
      </c>
    </row>
    <row r="10" spans="1:5">
      <c r="A10" s="61"/>
    </row>
    <row r="11" spans="1:5" ht="16">
      <c r="A11" s="62" t="s">
        <v>94</v>
      </c>
    </row>
    <row r="13" spans="1:5" ht="15.5">
      <c r="A13" s="63" t="s">
        <v>95</v>
      </c>
    </row>
    <row r="14" spans="1:5">
      <c r="A14" s="61"/>
    </row>
    <row r="15" spans="1:5">
      <c r="A15" s="64" t="s">
        <v>96</v>
      </c>
    </row>
    <row r="17" spans="1:1" ht="15.5">
      <c r="A17" s="63" t="s">
        <v>70</v>
      </c>
    </row>
    <row r="19" spans="1:1">
      <c r="A19" s="65" t="s">
        <v>71</v>
      </c>
    </row>
    <row r="21" spans="1:1" ht="15.5">
      <c r="A21" s="63" t="s">
        <v>97</v>
      </c>
    </row>
    <row r="23" spans="1:1" ht="19.5">
      <c r="A23" s="56" t="s">
        <v>72</v>
      </c>
    </row>
    <row r="25" spans="1:1">
      <c r="A25" s="65" t="s">
        <v>73</v>
      </c>
    </row>
    <row r="27" spans="1:1" ht="19.5">
      <c r="A27" s="56" t="s">
        <v>74</v>
      </c>
    </row>
    <row r="29" spans="1:1">
      <c r="A29" s="65" t="s">
        <v>75</v>
      </c>
    </row>
    <row r="31" spans="1:1" ht="19.5">
      <c r="A31" s="56" t="s">
        <v>76</v>
      </c>
    </row>
    <row r="32" spans="1:1">
      <c r="A32" s="61"/>
    </row>
    <row r="33" spans="1:1">
      <c r="A33" s="64" t="s">
        <v>98</v>
      </c>
    </row>
    <row r="35" spans="1:1" ht="15.5">
      <c r="A35" s="63" t="s">
        <v>99</v>
      </c>
    </row>
    <row r="36" spans="1:1">
      <c r="A36" s="61"/>
    </row>
    <row r="37" spans="1:1">
      <c r="A37" s="64" t="s">
        <v>100</v>
      </c>
    </row>
    <row r="39" spans="1:1" ht="15.5">
      <c r="A39" s="63" t="s">
        <v>93</v>
      </c>
    </row>
    <row r="40" spans="1:1">
      <c r="A40" s="61"/>
    </row>
    <row r="41" spans="1:1">
      <c r="A41" s="64" t="s">
        <v>101</v>
      </c>
    </row>
    <row r="43" spans="1:1" ht="15.5">
      <c r="A43" s="63" t="s">
        <v>102</v>
      </c>
    </row>
    <row r="45" spans="1:1" ht="19.5">
      <c r="A45" s="56" t="s">
        <v>77</v>
      </c>
    </row>
    <row r="47" spans="1:1">
      <c r="A47" s="65" t="s">
        <v>78</v>
      </c>
    </row>
    <row r="48" spans="1:1" ht="13.5" thickBot="1"/>
    <row r="49" spans="1:2" ht="14.5" thickBot="1">
      <c r="A49" s="57" t="s">
        <v>79</v>
      </c>
      <c r="B49" s="58" t="s">
        <v>80</v>
      </c>
    </row>
    <row r="50" spans="1:2" ht="14.5" thickBot="1">
      <c r="A50" s="59" t="s">
        <v>81</v>
      </c>
      <c r="B50" s="60" t="s">
        <v>82</v>
      </c>
    </row>
    <row r="51" spans="1:2" ht="14.5" thickBot="1">
      <c r="A51" s="59" t="s">
        <v>83</v>
      </c>
      <c r="B51" s="60" t="s">
        <v>84</v>
      </c>
    </row>
    <row r="52" spans="1:2" ht="28.5" thickBot="1">
      <c r="A52" s="59" t="s">
        <v>85</v>
      </c>
      <c r="B52" s="60" t="s">
        <v>86</v>
      </c>
    </row>
    <row r="53" spans="1:2" ht="14.5" thickBot="1">
      <c r="A53" s="59" t="s">
        <v>87</v>
      </c>
      <c r="B53" s="60" t="s">
        <v>88</v>
      </c>
    </row>
    <row r="55" spans="1:2">
      <c r="A55" s="65"/>
    </row>
  </sheetData>
  <pageMargins left="0.7" right="0.7" top="0.75" bottom="0.75" header="0.3" footer="0.3"/>
  <pageSetup paperSize="9" scale="59" orientation="landscape"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10A45-B718-4F5A-9368-2E6EE4B834C2}">
  <dimension ref="A1:F40"/>
  <sheetViews>
    <sheetView zoomScaleNormal="100" workbookViewId="0">
      <selection activeCell="D8" sqref="D8"/>
    </sheetView>
  </sheetViews>
  <sheetFormatPr defaultRowHeight="13"/>
  <cols>
    <col min="1" max="1" width="62.796875" customWidth="1"/>
    <col min="2" max="2" width="25.296875" customWidth="1"/>
  </cols>
  <sheetData>
    <row r="1" spans="1:6" ht="35">
      <c r="A1" s="66" t="s">
        <v>103</v>
      </c>
      <c r="B1" s="55"/>
    </row>
    <row r="2" spans="1:6" ht="15.5">
      <c r="A2" s="74" t="s">
        <v>152</v>
      </c>
      <c r="B2" s="55"/>
    </row>
    <row r="3" spans="1:6" ht="26">
      <c r="A3" s="67" t="s">
        <v>148</v>
      </c>
      <c r="B3" s="55"/>
    </row>
    <row r="4" spans="1:6" ht="13.5" thickBot="1">
      <c r="A4" s="55"/>
      <c r="B4" s="55"/>
    </row>
    <row r="5" spans="1:6" ht="18" thickBot="1">
      <c r="A5" s="68" t="s">
        <v>104</v>
      </c>
      <c r="B5" s="69" t="s">
        <v>80</v>
      </c>
      <c r="C5" s="70"/>
      <c r="D5" s="70"/>
      <c r="E5" s="70"/>
      <c r="F5" s="70"/>
    </row>
    <row r="6" spans="1:6" ht="18" thickBot="1">
      <c r="A6" s="71" t="s">
        <v>105</v>
      </c>
      <c r="B6" s="79" t="s">
        <v>106</v>
      </c>
      <c r="C6" s="70"/>
      <c r="D6" s="70"/>
      <c r="E6" s="70"/>
      <c r="F6" s="70"/>
    </row>
    <row r="7" spans="1:6" ht="18" thickBot="1">
      <c r="A7" s="71" t="s">
        <v>107</v>
      </c>
      <c r="B7" s="72"/>
      <c r="C7" s="70"/>
      <c r="D7" s="70"/>
      <c r="E7" s="70"/>
      <c r="F7" s="70"/>
    </row>
    <row r="8" spans="1:6" ht="18" thickBot="1">
      <c r="A8" s="73" t="s">
        <v>108</v>
      </c>
      <c r="B8" s="72" t="s">
        <v>109</v>
      </c>
      <c r="C8" s="70"/>
      <c r="D8" s="70"/>
      <c r="E8" s="70"/>
      <c r="F8" s="70"/>
    </row>
    <row r="9" spans="1:6" ht="18" thickBot="1">
      <c r="A9" s="73" t="s">
        <v>110</v>
      </c>
      <c r="B9" s="72" t="s">
        <v>111</v>
      </c>
      <c r="C9" s="70"/>
      <c r="D9" s="70"/>
      <c r="E9" s="70"/>
      <c r="F9" s="70"/>
    </row>
    <row r="10" spans="1:6" ht="18" thickBot="1">
      <c r="A10" s="73" t="s">
        <v>112</v>
      </c>
      <c r="B10" s="72" t="s">
        <v>113</v>
      </c>
      <c r="C10" s="70"/>
      <c r="D10" s="70"/>
      <c r="E10" s="70"/>
      <c r="F10" s="70"/>
    </row>
    <row r="11" spans="1:6" ht="18" thickBot="1">
      <c r="A11" s="73" t="s">
        <v>114</v>
      </c>
      <c r="B11" s="72" t="s">
        <v>115</v>
      </c>
      <c r="C11" s="70"/>
      <c r="D11" s="70"/>
      <c r="E11" s="70"/>
      <c r="F11" s="70"/>
    </row>
    <row r="12" spans="1:6" ht="18" thickBot="1">
      <c r="A12" s="73" t="s">
        <v>116</v>
      </c>
      <c r="B12" s="72" t="s">
        <v>115</v>
      </c>
      <c r="C12" s="70"/>
      <c r="D12" s="70"/>
      <c r="E12" s="70"/>
      <c r="F12" s="70"/>
    </row>
    <row r="13" spans="1:6" ht="18" thickBot="1">
      <c r="A13" s="73" t="s">
        <v>117</v>
      </c>
      <c r="B13" s="72" t="s">
        <v>118</v>
      </c>
      <c r="C13" s="70"/>
      <c r="D13" s="70"/>
      <c r="E13" s="70"/>
      <c r="F13" s="70"/>
    </row>
    <row r="14" spans="1:6" ht="18" thickBot="1">
      <c r="A14" s="71" t="s">
        <v>119</v>
      </c>
      <c r="B14" s="72" t="s">
        <v>120</v>
      </c>
      <c r="C14" s="70"/>
      <c r="D14" s="70"/>
      <c r="E14" s="70"/>
      <c r="F14" s="70"/>
    </row>
    <row r="15" spans="1:6" ht="18" thickBot="1">
      <c r="A15" s="73"/>
      <c r="B15" s="72"/>
      <c r="C15" s="70"/>
      <c r="D15" s="70"/>
      <c r="E15" s="70"/>
      <c r="F15" s="70"/>
    </row>
    <row r="16" spans="1:6" ht="18" thickBot="1">
      <c r="A16" s="71" t="s">
        <v>121</v>
      </c>
      <c r="B16" s="72" t="s">
        <v>122</v>
      </c>
      <c r="C16" s="70"/>
      <c r="D16" s="70"/>
      <c r="E16" s="70"/>
      <c r="F16" s="70"/>
    </row>
    <row r="17" spans="1:6" ht="18" thickBot="1">
      <c r="A17" s="73"/>
      <c r="B17" s="72"/>
      <c r="C17" s="70"/>
      <c r="D17" s="70"/>
      <c r="E17" s="70"/>
      <c r="F17" s="70"/>
    </row>
    <row r="18" spans="1:6" ht="18" thickBot="1">
      <c r="A18" s="71" t="s">
        <v>123</v>
      </c>
      <c r="B18" s="72"/>
      <c r="C18" s="70"/>
      <c r="D18" s="70"/>
      <c r="E18" s="70"/>
      <c r="F18" s="70"/>
    </row>
    <row r="19" spans="1:6" ht="18" thickBot="1">
      <c r="A19" s="73" t="s">
        <v>124</v>
      </c>
      <c r="B19" s="72" t="s">
        <v>125</v>
      </c>
      <c r="C19" s="70"/>
      <c r="D19" s="70"/>
      <c r="E19" s="70"/>
      <c r="F19" s="70"/>
    </row>
    <row r="20" spans="1:6" ht="18" thickBot="1">
      <c r="A20" s="73" t="s">
        <v>126</v>
      </c>
      <c r="B20" s="72" t="s">
        <v>127</v>
      </c>
      <c r="C20" s="70"/>
      <c r="D20" s="70"/>
      <c r="E20" s="70"/>
      <c r="F20" s="70"/>
    </row>
    <row r="21" spans="1:6" ht="18" thickBot="1">
      <c r="A21" s="73" t="s">
        <v>128</v>
      </c>
      <c r="B21" s="72" t="s">
        <v>129</v>
      </c>
      <c r="C21" s="70"/>
      <c r="D21" s="70"/>
      <c r="E21" s="70"/>
      <c r="F21" s="70"/>
    </row>
    <row r="22" spans="1:6" ht="18" thickBot="1">
      <c r="A22" s="73" t="s">
        <v>130</v>
      </c>
      <c r="B22" s="72" t="s">
        <v>131</v>
      </c>
      <c r="C22" s="70"/>
      <c r="D22" s="70"/>
      <c r="E22" s="70"/>
      <c r="F22" s="70"/>
    </row>
    <row r="23" spans="1:6" ht="18" thickBot="1">
      <c r="A23" s="73" t="s">
        <v>132</v>
      </c>
      <c r="B23" s="72" t="s">
        <v>133</v>
      </c>
      <c r="C23" s="70"/>
      <c r="D23" s="70"/>
      <c r="E23" s="70"/>
      <c r="F23" s="70"/>
    </row>
    <row r="24" spans="1:6" ht="18" thickBot="1">
      <c r="A24" s="71" t="s">
        <v>134</v>
      </c>
      <c r="B24" s="72" t="s">
        <v>135</v>
      </c>
      <c r="C24" s="70"/>
      <c r="D24" s="70"/>
      <c r="E24" s="70"/>
      <c r="F24" s="70"/>
    </row>
    <row r="25" spans="1:6" ht="18" thickBot="1">
      <c r="A25" s="73"/>
      <c r="B25" s="72"/>
      <c r="C25" s="70"/>
      <c r="D25" s="70"/>
      <c r="E25" s="70"/>
      <c r="F25" s="70"/>
    </row>
    <row r="26" spans="1:6" ht="35.5" thickBot="1">
      <c r="A26" s="71" t="s">
        <v>136</v>
      </c>
      <c r="B26" s="72" t="s">
        <v>137</v>
      </c>
      <c r="C26" s="70"/>
      <c r="D26" s="70"/>
      <c r="E26" s="70"/>
      <c r="F26" s="70"/>
    </row>
    <row r="27" spans="1:6" ht="18" thickBot="1">
      <c r="A27" s="73"/>
      <c r="B27" s="72"/>
      <c r="C27" s="70"/>
      <c r="D27" s="70"/>
      <c r="E27" s="70"/>
      <c r="F27" s="70"/>
    </row>
    <row r="28" spans="1:6" ht="18" thickBot="1">
      <c r="A28" s="71" t="s">
        <v>138</v>
      </c>
      <c r="B28" s="72"/>
      <c r="C28" s="70"/>
      <c r="D28" s="70"/>
      <c r="E28" s="70"/>
      <c r="F28" s="70"/>
    </row>
    <row r="29" spans="1:6" ht="35.5" thickBot="1">
      <c r="A29" s="71" t="s">
        <v>149</v>
      </c>
      <c r="B29" s="72" t="s">
        <v>139</v>
      </c>
      <c r="C29" s="70"/>
      <c r="D29" s="70"/>
      <c r="E29" s="70"/>
      <c r="F29" s="70"/>
    </row>
    <row r="30" spans="1:6" ht="35.5" thickBot="1">
      <c r="A30" s="71" t="s">
        <v>140</v>
      </c>
      <c r="B30" s="72" t="s">
        <v>141</v>
      </c>
      <c r="C30" s="70"/>
      <c r="D30" s="70"/>
      <c r="E30" s="70"/>
      <c r="F30" s="70"/>
    </row>
    <row r="31" spans="1:6" ht="35.5" thickBot="1">
      <c r="A31" s="71" t="s">
        <v>150</v>
      </c>
      <c r="B31" s="72" t="s">
        <v>142</v>
      </c>
      <c r="C31" s="70"/>
      <c r="D31" s="70"/>
      <c r="E31" s="70"/>
      <c r="F31" s="70"/>
    </row>
    <row r="32" spans="1:6" ht="15.5">
      <c r="A32" s="74"/>
      <c r="B32" s="74"/>
      <c r="C32" s="70"/>
      <c r="D32" s="70"/>
      <c r="E32" s="70"/>
      <c r="F32" s="70"/>
    </row>
    <row r="33" spans="1:6" ht="17.5">
      <c r="A33" s="75" t="s">
        <v>143</v>
      </c>
      <c r="B33" s="74"/>
      <c r="C33" s="70"/>
      <c r="D33" s="70"/>
      <c r="E33" s="70"/>
      <c r="F33" s="70"/>
    </row>
    <row r="34" spans="1:6" ht="15.5">
      <c r="A34" s="76"/>
      <c r="B34" s="74"/>
      <c r="C34" s="70"/>
      <c r="D34" s="70"/>
      <c r="E34" s="70"/>
      <c r="F34" s="70"/>
    </row>
    <row r="35" spans="1:6" ht="17.5">
      <c r="A35" s="77" t="s">
        <v>144</v>
      </c>
      <c r="B35" s="74"/>
      <c r="C35" s="70"/>
      <c r="D35" s="70"/>
      <c r="E35" s="70"/>
      <c r="F35" s="70"/>
    </row>
    <row r="36" spans="1:6" ht="17.5">
      <c r="A36" s="77" t="s">
        <v>145</v>
      </c>
      <c r="B36" s="74"/>
      <c r="C36" s="70"/>
      <c r="D36" s="70"/>
      <c r="E36" s="70"/>
      <c r="F36" s="70"/>
    </row>
    <row r="37" spans="1:6" ht="17.5">
      <c r="A37" s="77" t="s">
        <v>146</v>
      </c>
      <c r="B37" s="74"/>
      <c r="C37" s="70"/>
      <c r="D37" s="70"/>
      <c r="E37" s="70"/>
      <c r="F37" s="70"/>
    </row>
    <row r="38" spans="1:6" ht="15.5">
      <c r="A38" s="74"/>
      <c r="B38" s="74"/>
      <c r="C38" s="70"/>
      <c r="D38" s="70"/>
      <c r="E38" s="70"/>
      <c r="F38" s="70"/>
    </row>
    <row r="39" spans="1:6" ht="17.5">
      <c r="A39" s="78" t="s">
        <v>147</v>
      </c>
      <c r="B39" s="74"/>
      <c r="C39" s="70"/>
      <c r="D39" s="70"/>
      <c r="E39" s="70"/>
      <c r="F39" s="70"/>
    </row>
    <row r="40" spans="1:6" ht="15.5">
      <c r="A40" s="70"/>
      <c r="B40" s="70"/>
      <c r="C40" s="70"/>
      <c r="D40" s="70"/>
      <c r="E40" s="70"/>
      <c r="F40" s="70"/>
    </row>
  </sheetData>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vt:lpstr>
      <vt:lpstr>Table 2</vt:lpstr>
      <vt:lpstr>Bank Statement Recon </vt:lpstr>
      <vt:lpstr>'Table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Teboho Nthoana</cp:lastModifiedBy>
  <cp:lastPrinted>2023-11-29T07:23:55Z</cp:lastPrinted>
  <dcterms:created xsi:type="dcterms:W3CDTF">2023-11-29T00:44:54Z</dcterms:created>
  <dcterms:modified xsi:type="dcterms:W3CDTF">2023-11-29T10:15:37Z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2016-04-01T00:00:00Z</vt:filetime>
  </property>
  <property fmtid="{D5CDD505-2E9C-101B-9397-08002B2CF9AE}" pid="3" name="OSInfo">
    <vt:lpwstr>vis: 148; ver: 6.1; bn: 00001db1; platf: 2; CDS: Service Pack 1</vt:lpwstr>
  </property>
  <property fmtid="{D5CDD505-2E9C-101B-9397-08002B2CF9AE}" pid="4" name="Producer">
    <vt:lpwstr>PDFXC Library (version 2.5).</vt:lpwstr>
  </property>
  <property fmtid="{D5CDD505-2E9C-101B-9397-08002B2CF9AE}" pid="5" name="LastSaved">
    <vt:filetime>2016-04-01T00:00:00Z</vt:filetime>
  </property>
</Properties>
</file>