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gcooper-my.sharepoint.com/personal/lindiek_egc_co_za/Documents/Desktop/"/>
    </mc:Choice>
  </mc:AlternateContent>
  <xr:revisionPtr revIDLastSave="0" documentId="8_{B903CED9-058A-48A9-B688-EC406607AE6D}" xr6:coauthVersionLast="47" xr6:coauthVersionMax="47" xr10:uidLastSave="{00000000-0000-0000-0000-000000000000}"/>
  <bookViews>
    <workbookView xWindow="-120" yWindow="-120" windowWidth="29040" windowHeight="15840" xr2:uid="{D62C1595-6649-4996-BBBF-1A49BAB435B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6" i="1" l="1"/>
  <c r="H274" i="1"/>
  <c r="G274" i="1"/>
  <c r="F274" i="1"/>
  <c r="G162" i="1"/>
  <c r="H248" i="1"/>
  <c r="G71" i="1"/>
  <c r="D80" i="1"/>
  <c r="F260" i="1"/>
  <c r="H201" i="1"/>
</calcChain>
</file>

<file path=xl/sharedStrings.xml><?xml version="1.0" encoding="utf-8"?>
<sst xmlns="http://schemas.openxmlformats.org/spreadsheetml/2006/main" count="276" uniqueCount="212">
  <si>
    <t>ENCUMBERED ASSET ACCOUNT  1</t>
  </si>
  <si>
    <t>NARRATION</t>
  </si>
  <si>
    <t>VAT</t>
  </si>
  <si>
    <t>PAYMENTS</t>
  </si>
  <si>
    <t>RECEIPTS</t>
  </si>
  <si>
    <t>Receipts</t>
  </si>
  <si>
    <t>Payments</t>
  </si>
  <si>
    <t>Master's fee, pro rata portion as per Schedule A</t>
  </si>
  <si>
    <t>  -</t>
  </si>
  <si>
    <t>Liquidator's fee as per Schedule B</t>
  </si>
  <si>
    <t>Amount paid by liquidator up to date of transfer</t>
  </si>
  <si>
    <t>of auctioneers expenses as per Schedule C</t>
  </si>
  <si>
    <t>SARS, VAT payble as per this account</t>
  </si>
  <si>
    <t>Total payments</t>
  </si>
  <si>
    <t>Balance awarded as follows:</t>
  </si>
  <si>
    <t>over the property:</t>
  </si>
  <si>
    <t xml:space="preserve">Capital </t>
  </si>
  <si>
    <t>Plus interest</t>
  </si>
  <si>
    <t>Balance of claim is concurrent in terms of Singer v The Master</t>
  </si>
  <si>
    <t>TOTALS</t>
  </si>
  <si>
    <t>ENCUMBERED ASSET ACCOUNT  2</t>
  </si>
  <si>
    <t>ENCUMBERED ASSET ACCOUNT  3</t>
  </si>
  <si>
    <t xml:space="preserve">FREE RESIDUE ACCOUNT </t>
  </si>
  <si>
    <t>____</t>
  </si>
  <si>
    <t xml:space="preserve">Advertisement Expenses: </t>
  </si>
  <si>
    <t>Second General meeting</t>
  </si>
  <si>
    <t xml:space="preserve">Inspection and confirmation </t>
  </si>
  <si>
    <t xml:space="preserve">Destruction of books and records </t>
  </si>
  <si>
    <t xml:space="preserve">Postage , Petties and stationery </t>
  </si>
  <si>
    <t xml:space="preserve">SARS, VAT Payable this account </t>
  </si>
  <si>
    <t xml:space="preserve">Preferent Creditors </t>
  </si>
  <si>
    <t xml:space="preserve">Leave Pay </t>
  </si>
  <si>
    <t xml:space="preserve">SCHEDULE A </t>
  </si>
  <si>
    <t xml:space="preserve">PRO RATA APPORTIONMENT OF MASTER'S FEES AND BOND OF SECURITY PREMIUM </t>
  </si>
  <si>
    <t xml:space="preserve">ACCOUNT </t>
  </si>
  <si>
    <t xml:space="preserve">GROSS PROCEEDS </t>
  </si>
  <si>
    <t>MASTERS FEE</t>
  </si>
  <si>
    <t xml:space="preserve">BOND PREMIUM </t>
  </si>
  <si>
    <t>Encumbered Asset Account 1</t>
  </si>
  <si>
    <t>Encumbered Asset Account 2</t>
  </si>
  <si>
    <t xml:space="preserve">Encumbered Asset Account 3 </t>
  </si>
  <si>
    <t xml:space="preserve">Free Residue </t>
  </si>
  <si>
    <t xml:space="preserve">TOTALS </t>
  </si>
  <si>
    <t xml:space="preserve">Master fee calculation : </t>
  </si>
  <si>
    <t xml:space="preserve">Gross Values of Estate </t>
  </si>
  <si>
    <t xml:space="preserve">Less: </t>
  </si>
  <si>
    <t xml:space="preserve">Total Masters Fee </t>
  </si>
  <si>
    <t xml:space="preserve">SCHEDULE B </t>
  </si>
  <si>
    <t xml:space="preserve">CALCULATION OF LIQUIDATION REMUNERATION IN ACCORDANCE WITH SPENDIFF </t>
  </si>
  <si>
    <t xml:space="preserve">Encumbered Asset Account 1 </t>
  </si>
  <si>
    <t>Fixed Property:</t>
  </si>
  <si>
    <t xml:space="preserve">Fee @ 3% </t>
  </si>
  <si>
    <t>15%x3%</t>
  </si>
  <si>
    <t>15% x 10%</t>
  </si>
  <si>
    <t xml:space="preserve">Plus VAT @ 15% </t>
  </si>
  <si>
    <t xml:space="preserve">Total Fee VAT inclusive </t>
  </si>
  <si>
    <t xml:space="preserve">Encumbered Asset Account 2 </t>
  </si>
  <si>
    <t>Fee@ 10%</t>
  </si>
  <si>
    <t xml:space="preserve">Plus VAT @15% </t>
  </si>
  <si>
    <t xml:space="preserve">Total Fee Vat Inclusive </t>
  </si>
  <si>
    <t>Less:</t>
  </si>
  <si>
    <t>15% x10%</t>
  </si>
  <si>
    <t xml:space="preserve">Total Fee VAT Inclusive </t>
  </si>
  <si>
    <t>SCHEDULE C</t>
  </si>
  <si>
    <t xml:space="preserve">COMMISSION </t>
  </si>
  <si>
    <t xml:space="preserve">Totals </t>
  </si>
  <si>
    <t xml:space="preserve">SCHEDULE D </t>
  </si>
  <si>
    <t xml:space="preserve">VAT SCHEDULE </t>
  </si>
  <si>
    <t>OUTPUT VAT</t>
  </si>
  <si>
    <t>INPUT VAT</t>
  </si>
  <si>
    <t xml:space="preserve">PAY /REFUND </t>
  </si>
  <si>
    <r>
      <rPr>
        <b/>
        <sz val="11"/>
        <color theme="1"/>
        <rFont val="Arial"/>
        <family val="2"/>
      </rPr>
      <t>ACCOUNT</t>
    </r>
    <r>
      <rPr>
        <sz val="11"/>
        <color theme="1"/>
        <rFont val="Arial"/>
        <family val="2"/>
      </rPr>
      <t xml:space="preserve"> </t>
    </r>
  </si>
  <si>
    <t xml:space="preserve">NO </t>
  </si>
  <si>
    <t xml:space="preserve">CREDITOR NAME </t>
  </si>
  <si>
    <t xml:space="preserve">TOTAL CLAIM </t>
  </si>
  <si>
    <t xml:space="preserve">SECURED CLAIM </t>
  </si>
  <si>
    <t xml:space="preserve">CONCURRENT CLAIM </t>
  </si>
  <si>
    <t xml:space="preserve">CONCURRENT AWARD </t>
  </si>
  <si>
    <t>DISTRIBUTION ACCOUNT</t>
  </si>
  <si>
    <t xml:space="preserve">LIST A </t>
  </si>
  <si>
    <t xml:space="preserve">LIST B </t>
  </si>
  <si>
    <t>Divide By ZAR R 5 000,00</t>
  </si>
  <si>
    <t xml:space="preserve">BANK RECONCILIATION STATEMENT </t>
  </si>
  <si>
    <t xml:space="preserve">NARRATION </t>
  </si>
  <si>
    <t xml:space="preserve">PAYMENTS </t>
  </si>
  <si>
    <t xml:space="preserve">RECEIPTS </t>
  </si>
  <si>
    <t xml:space="preserve">Balance as per bank statement as at date of drating of account </t>
  </si>
  <si>
    <t>ADD:</t>
  </si>
  <si>
    <t xml:space="preserve">Outstanding deposit </t>
  </si>
  <si>
    <t xml:space="preserve">PAYMENTS STILL TO BE MADE </t>
  </si>
  <si>
    <t>Master's fee</t>
  </si>
  <si>
    <t>Liquidators Renumeration</t>
  </si>
  <si>
    <t xml:space="preserve">Advertising cost </t>
  </si>
  <si>
    <t xml:space="preserve">Bank Charges (provision) </t>
  </si>
  <si>
    <t>Postage and petities</t>
  </si>
  <si>
    <t xml:space="preserve">SARS, for VAT payable per this account </t>
  </si>
  <si>
    <t xml:space="preserve">AWARDS TO CREDITORS STILL TO BE MADE </t>
  </si>
  <si>
    <t xml:space="preserve">FREE RESIDUE </t>
  </si>
  <si>
    <t xml:space="preserve">CONCURRENT CREDITORS </t>
  </si>
  <si>
    <t>SUBJECT TO FIRST MORTGAGE BOND IN FAVOUR CREDITOR NO1 CAPITAL BANK</t>
  </si>
  <si>
    <t xml:space="preserve">PROCEEDS OF PORTION 8 OF THE FARM VALLEYGROVE STELLENBOSCH, WC </t>
  </si>
  <si>
    <t xml:space="preserve">Proceeds of Portion 8 of the farm ValleyGrove, Stellenbosch </t>
  </si>
  <si>
    <t>sold on Public Auction by Hasting Auctions on 10 November 2022</t>
  </si>
  <si>
    <t>MASTERS REFERENCE NO</t>
  </si>
  <si>
    <t xml:space="preserve">THE FINAL LIQUIDATION AND DISTRIBUTION ACCOUNT IN THE </t>
  </si>
  <si>
    <t xml:space="preserve"> ESTATE OF VALLEY GROVE FARMS (PTY)LTD</t>
  </si>
  <si>
    <t>Therefore 2816 X R 275,00</t>
  </si>
  <si>
    <t xml:space="preserve">Note : Masters fee is capped at R 275 000,00 therefor we will work on that </t>
  </si>
  <si>
    <t>R 9 100 00,00</t>
  </si>
  <si>
    <t>(R 40 148,80    )</t>
  </si>
  <si>
    <t>(R4 336,26       )</t>
  </si>
  <si>
    <t>Hastings Auctioneers, commission for auction held on 10 November 2022</t>
  </si>
  <si>
    <t xml:space="preserve">Western Province Municipal Council, rates and taxes as follows: </t>
  </si>
  <si>
    <t xml:space="preserve">Arrear amounts owning up to date of liquidation including </t>
  </si>
  <si>
    <t>(R55 434,78     )</t>
  </si>
  <si>
    <t xml:space="preserve">Capital Bank Ltd, Creditor no.1 for 1st mortgage bond </t>
  </si>
  <si>
    <t>R 8 946 765,32 _</t>
  </si>
  <si>
    <t>Interest @ 14% from 4/09/2022 to17/03/2023( 193 days)</t>
  </si>
  <si>
    <t xml:space="preserve">Notes: Creditor relied on his security, no need to work out interest (Singer v The Master) </t>
  </si>
  <si>
    <t xml:space="preserve">Balance will not form part of concurent claims - no balance assest profit not enough to cover claim </t>
  </si>
  <si>
    <t>PRO RATA APPORTIONMENT OF AUCTIONEERS COMMISSION - SALE  21/11/2022</t>
  </si>
  <si>
    <t>Encumbered Asset Account 3</t>
  </si>
  <si>
    <t xml:space="preserve">Fixed Property </t>
  </si>
  <si>
    <t xml:space="preserve">Movable Property - bottling plant </t>
  </si>
  <si>
    <r>
      <rPr>
        <b/>
        <sz val="11"/>
        <rFont val="Arial"/>
        <family val="2"/>
      </rPr>
      <t xml:space="preserve">PROCEEDS OF BOTTLING PLANT AND EQUIPMENT SOLD </t>
    </r>
    <r>
      <rPr>
        <b/>
        <i/>
        <sz val="11"/>
        <rFont val="Arial"/>
        <family val="2"/>
      </rPr>
      <t>EX SITU</t>
    </r>
    <r>
      <rPr>
        <b/>
        <i/>
        <sz val="11"/>
        <color rgb="FFFF0000"/>
        <rFont val="Arial"/>
        <family val="2"/>
      </rPr>
      <t xml:space="preserve"> </t>
    </r>
  </si>
  <si>
    <t>SUBJECT TO A NOTARIAL BOND IN FAVOUR OF HARVEST FINANCE LTD, CREDITOR NO.2</t>
  </si>
  <si>
    <t xml:space="preserve">Proceeds of  Bottling Plant and equipment , </t>
  </si>
  <si>
    <t>sold on Public Auction by by Hasting Auctions, on 21 November 2022</t>
  </si>
  <si>
    <t>GuardianSure Bonds Ltd,Brokers, pro rata bond of security premium as per Schedule A</t>
  </si>
  <si>
    <t>(R  1 667,80  )</t>
  </si>
  <si>
    <t xml:space="preserve">GrapeFlow Bottling Solutions for repairs </t>
  </si>
  <si>
    <t xml:space="preserve">made to the bottling plant prior to it being sold </t>
  </si>
  <si>
    <t xml:space="preserve">Hastings Auctions , Auctioneers, pro rata portion </t>
  </si>
  <si>
    <t>(R 3 732,10    )</t>
  </si>
  <si>
    <t>Harvest Finance , Creditor no.2 in terms of notarial bond</t>
  </si>
  <si>
    <t xml:space="preserve">registered in terms of the Security by Means of Movable Property Act </t>
  </si>
  <si>
    <t xml:space="preserve">Total Claim </t>
  </si>
  <si>
    <t xml:space="preserve">PROCEED OF SALE OF GRAPE HARVESTER REGISTRATION NUMBER CA 9090, </t>
  </si>
  <si>
    <t xml:space="preserve">SUBJECT TO INSTALLMENT SALE AGREEMENT IN  FAVOUR CREDITOR NO. 4 </t>
  </si>
  <si>
    <t xml:space="preserve">Sold by private treaty </t>
  </si>
  <si>
    <t>GuardianSure Bonds Ltd Brokers, pro rata bond of security premium as per Schedule A</t>
  </si>
  <si>
    <t>Proceeds of  sale of Grape Harvester 2019 model</t>
  </si>
  <si>
    <t>(R 548,00           )</t>
  </si>
  <si>
    <t>(R16 912,50       )</t>
  </si>
  <si>
    <t xml:space="preserve">AgriTech Finance , Creditor no.4 in terms of installment sale agreement </t>
  </si>
  <si>
    <t>Interest @16,5% from21/11/2023 to17/03/2023 (193 days)</t>
  </si>
  <si>
    <t>Interest @18,75% from 4/09/2023 to17/03/2023(193 days)</t>
  </si>
  <si>
    <t xml:space="preserve">Proceeds of miscellaneous movable assests and office equipment </t>
  </si>
  <si>
    <t>By public aution by Hasting Auctions on 21 November 2022</t>
  </si>
  <si>
    <t xml:space="preserve">Proceeds of bottled wine on the farm ValleyGrove </t>
  </si>
  <si>
    <t xml:space="preserve">Proceeds of Book debts collected y Sithole &amp; Partners </t>
  </si>
  <si>
    <t xml:space="preserve">Proceeds of Stella Valley Cabernet grapes - sold privatley </t>
  </si>
  <si>
    <t xml:space="preserve">Fee @ 10% on TOTAL EXCLUDING BOOK DEBTS </t>
  </si>
  <si>
    <t xml:space="preserve">FEE@10% ON BOOK DEBTS (NO VAT) </t>
  </si>
  <si>
    <t xml:space="preserve">TOTAL REMUNERATION </t>
  </si>
  <si>
    <t>GuardianSure Bonds Ltd, Brokers, pro rata bond of security premium as per Schedule A</t>
  </si>
  <si>
    <t xml:space="preserve">Liquidator's fee as per Schedule B- First Part </t>
  </si>
  <si>
    <t xml:space="preserve">Second Part </t>
  </si>
  <si>
    <t>(R  230,57           )</t>
  </si>
  <si>
    <t>(R5 816,01                )</t>
  </si>
  <si>
    <t xml:space="preserve">Attorneys taxes bill of cost re liquidation  - Horison Attorneys </t>
  </si>
  <si>
    <t>(R120.00)</t>
  </si>
  <si>
    <t>(R  9,87               )</t>
  </si>
  <si>
    <t xml:space="preserve">Trust Bank,    Bank Charges </t>
  </si>
  <si>
    <t xml:space="preserve">Hastings Autioneers pro rata portion of auctioneers fee per Schedule C </t>
  </si>
  <si>
    <t>(R    52,17             )</t>
  </si>
  <si>
    <t>Arrear Income Tax                                                                                                                                 R 17 841,62</t>
  </si>
  <si>
    <t>1.Thaba Moeng          Cr 7  s98A</t>
  </si>
  <si>
    <t xml:space="preserve">Arrear Salary only for 3 months prior not exceding R 12 000,00                                                           R 12 000,00  </t>
  </si>
  <si>
    <t>3. SARS Cr 5</t>
  </si>
  <si>
    <t>2, Sindiwe Mthembu  Cr 10 S 98A</t>
  </si>
  <si>
    <t>(R 4 247,40    )</t>
  </si>
  <si>
    <t>(R 4,93               )</t>
  </si>
  <si>
    <t xml:space="preserve">Concurrent Creditors : Balance to distrubution account </t>
  </si>
  <si>
    <t xml:space="preserve">PLUS 15% VAT </t>
  </si>
  <si>
    <t>(R1 326,08               )</t>
  </si>
  <si>
    <t>( R 240 ,25 )</t>
  </si>
  <si>
    <t>(R 51 472,83    )</t>
  </si>
  <si>
    <t>Balance of claim is concurrent in terms of Singer v The Master - Balance is R 914 111,35</t>
  </si>
  <si>
    <t xml:space="preserve">PREFERENT CLAIM </t>
  </si>
  <si>
    <t>SECURED /PREFERENT</t>
  </si>
  <si>
    <t>AWARDED</t>
  </si>
  <si>
    <t xml:space="preserve">Harvest Finance </t>
  </si>
  <si>
    <t xml:space="preserve">Vinetech Suppliers Ltd </t>
  </si>
  <si>
    <t xml:space="preserve">AgriTech Finance </t>
  </si>
  <si>
    <t xml:space="preserve">South African revenue Service </t>
  </si>
  <si>
    <t xml:space="preserve">Winecraft Essentials </t>
  </si>
  <si>
    <t xml:space="preserve">David Smith </t>
  </si>
  <si>
    <t xml:space="preserve">Maria Ndlovu </t>
  </si>
  <si>
    <t xml:space="preserve">Sindiwe Mthembu </t>
  </si>
  <si>
    <t xml:space="preserve">R 9 000,00 salary </t>
  </si>
  <si>
    <t>Thabo Moeng</t>
  </si>
  <si>
    <t xml:space="preserve">R 12 000,00 salary -
R 4000,00 leave s98A  </t>
  </si>
  <si>
    <t xml:space="preserve">Capital Bank </t>
  </si>
  <si>
    <t xml:space="preserve">R 3 482 501,76 being Capital R 3 203 046,89  interest R 279 454,87
</t>
  </si>
  <si>
    <t xml:space="preserve">R1 386 078,14 being Capital R 1 261 052,55 Interest R 125 025,59
</t>
  </si>
  <si>
    <t xml:space="preserve">R 861 378,63 (E/A acc 3)
</t>
  </si>
  <si>
    <t>R 2 568 390,41 (E/A acc 2)</t>
  </si>
  <si>
    <t>R 137 378,63 (Free Residue acc)</t>
  </si>
  <si>
    <t xml:space="preserve">Sithole and Partners </t>
  </si>
  <si>
    <t xml:space="preserve">Wages paid to general labourers </t>
  </si>
  <si>
    <t xml:space="preserve">VALLEY GROVE FARMS IN LIQUDATION </t>
  </si>
  <si>
    <t>CREDITORS GET 10,14 CENTS IN THE RAND AS DIVIDEND AWARD</t>
  </si>
  <si>
    <t xml:space="preserve">Bond payment - Provisional </t>
  </si>
  <si>
    <t xml:space="preserve">CR 7 (preferent) </t>
  </si>
  <si>
    <t xml:space="preserve">CR 10 (preferent) </t>
  </si>
  <si>
    <t xml:space="preserve">CR 5 (preferent) </t>
  </si>
  <si>
    <t xml:space="preserve">TOTAL </t>
  </si>
  <si>
    <t>( R 907, 84 )</t>
  </si>
  <si>
    <t>( R 1 956, 52 )</t>
  </si>
  <si>
    <t>( R 333, 23 )</t>
  </si>
  <si>
    <t>R 6 946 200,66 - (E/A acc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</si>
</sst>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&quot;#,##0;[Red]\-&quot;R&quot;#,##0"/>
    <numFmt numFmtId="8" formatCode="&quot;R&quot;#,##0.00;[Red]\-&quot;R&quot;#,##0.00"/>
    <numFmt numFmtId="164" formatCode="&quot;R&quot;#,##0.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0" xfId="0" applyFont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2" fillId="0" borderId="0" xfId="0" applyFont="1"/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5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5" fillId="0" borderId="4" xfId="0" applyFont="1" applyBorder="1"/>
    <xf numFmtId="0" fontId="12" fillId="0" borderId="5" xfId="0" applyFont="1" applyBorder="1"/>
    <xf numFmtId="0" fontId="12" fillId="0" borderId="4" xfId="0" applyFont="1" applyBorder="1"/>
    <xf numFmtId="0" fontId="15" fillId="0" borderId="0" xfId="0" applyFont="1"/>
    <xf numFmtId="0" fontId="15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1" xfId="0" applyFont="1" applyBorder="1"/>
    <xf numFmtId="0" fontId="16" fillId="0" borderId="4" xfId="1" applyFont="1" applyBorder="1"/>
    <xf numFmtId="0" fontId="17" fillId="0" borderId="4" xfId="0" applyFont="1" applyBorder="1"/>
    <xf numFmtId="0" fontId="17" fillId="0" borderId="0" xfId="0" applyFont="1"/>
    <xf numFmtId="0" fontId="17" fillId="0" borderId="5" xfId="0" applyFont="1" applyBorder="1"/>
    <xf numFmtId="0" fontId="17" fillId="0" borderId="1" xfId="0" applyFont="1" applyBorder="1"/>
    <xf numFmtId="8" fontId="7" fillId="0" borderId="9" xfId="0" applyNumberFormat="1" applyFont="1" applyBorder="1" applyAlignment="1">
      <alignment vertical="center"/>
    </xf>
    <xf numFmtId="8" fontId="7" fillId="0" borderId="4" xfId="0" applyNumberFormat="1" applyFont="1" applyBorder="1" applyAlignment="1">
      <alignment vertical="center"/>
    </xf>
    <xf numFmtId="8" fontId="12" fillId="0" borderId="0" xfId="0" applyNumberFormat="1" applyFont="1"/>
    <xf numFmtId="8" fontId="12" fillId="0" borderId="5" xfId="0" applyNumberFormat="1" applyFont="1" applyBorder="1"/>
    <xf numFmtId="6" fontId="12" fillId="0" borderId="5" xfId="0" applyNumberFormat="1" applyFont="1" applyBorder="1"/>
    <xf numFmtId="8" fontId="15" fillId="0" borderId="8" xfId="0" applyNumberFormat="1" applyFont="1" applyBorder="1"/>
    <xf numFmtId="0" fontId="15" fillId="0" borderId="6" xfId="0" applyFont="1" applyBorder="1"/>
    <xf numFmtId="8" fontId="15" fillId="0" borderId="7" xfId="0" applyNumberFormat="1" applyFont="1" applyBorder="1"/>
    <xf numFmtId="8" fontId="15" fillId="0" borderId="0" xfId="0" applyNumberFormat="1" applyFont="1"/>
    <xf numFmtId="4" fontId="12" fillId="0" borderId="5" xfId="0" applyNumberFormat="1" applyFont="1" applyBorder="1"/>
    <xf numFmtId="8" fontId="15" fillId="0" borderId="5" xfId="0" applyNumberFormat="1" applyFont="1" applyBorder="1"/>
    <xf numFmtId="8" fontId="7" fillId="0" borderId="10" xfId="0" applyNumberFormat="1" applyFont="1" applyBorder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0" borderId="12" xfId="0" applyNumberFormat="1" applyFont="1" applyBorder="1" applyAlignment="1">
      <alignment vertical="center"/>
    </xf>
    <xf numFmtId="4" fontId="15" fillId="0" borderId="5" xfId="0" applyNumberFormat="1" applyFont="1" applyBorder="1"/>
    <xf numFmtId="8" fontId="6" fillId="0" borderId="4" xfId="0" applyNumberFormat="1" applyFont="1" applyBorder="1" applyAlignment="1">
      <alignment vertical="center"/>
    </xf>
    <xf numFmtId="8" fontId="8" fillId="0" borderId="0" xfId="0" applyNumberFormat="1" applyFont="1"/>
    <xf numFmtId="6" fontId="7" fillId="0" borderId="9" xfId="0" applyNumberFormat="1" applyFont="1" applyBorder="1" applyAlignment="1">
      <alignment vertical="center"/>
    </xf>
    <xf numFmtId="8" fontId="1" fillId="0" borderId="0" xfId="0" applyNumberFormat="1" applyFont="1"/>
    <xf numFmtId="8" fontId="10" fillId="0" borderId="4" xfId="0" applyNumberFormat="1" applyFont="1" applyBorder="1" applyAlignment="1">
      <alignment vertical="center"/>
    </xf>
    <xf numFmtId="6" fontId="0" fillId="0" borderId="0" xfId="0" applyNumberFormat="1"/>
    <xf numFmtId="164" fontId="0" fillId="0" borderId="0" xfId="0" applyNumberFormat="1"/>
    <xf numFmtId="164" fontId="7" fillId="0" borderId="2" xfId="0" applyNumberFormat="1" applyFont="1" applyBorder="1" applyAlignment="1">
      <alignment vertical="center"/>
    </xf>
    <xf numFmtId="164" fontId="8" fillId="0" borderId="0" xfId="0" applyNumberFormat="1" applyFont="1"/>
    <xf numFmtId="164" fontId="7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1" fillId="0" borderId="0" xfId="0" applyNumberFormat="1" applyFont="1"/>
    <xf numFmtId="164" fontId="12" fillId="0" borderId="2" xfId="0" applyNumberFormat="1" applyFont="1" applyBorder="1"/>
    <xf numFmtId="164" fontId="12" fillId="0" borderId="0" xfId="0" applyNumberFormat="1" applyFont="1"/>
    <xf numFmtId="164" fontId="15" fillId="0" borderId="0" xfId="0" applyNumberFormat="1" applyFont="1"/>
    <xf numFmtId="164" fontId="15" fillId="0" borderId="7" xfId="0" applyNumberFormat="1" applyFont="1" applyBorder="1"/>
    <xf numFmtId="164" fontId="12" fillId="0" borderId="7" xfId="0" applyNumberFormat="1" applyFont="1" applyBorder="1"/>
    <xf numFmtId="164" fontId="17" fillId="0" borderId="0" xfId="0" applyNumberFormat="1" applyFont="1"/>
    <xf numFmtId="0" fontId="0" fillId="0" borderId="1" xfId="0" applyBorder="1"/>
    <xf numFmtId="0" fontId="1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wrapText="1"/>
    </xf>
    <xf numFmtId="8" fontId="12" fillId="0" borderId="0" xfId="0" applyNumberFormat="1" applyFont="1" applyAlignment="1">
      <alignment wrapText="1"/>
    </xf>
    <xf numFmtId="8" fontId="0" fillId="0" borderId="0" xfId="0" applyNumberFormat="1"/>
    <xf numFmtId="8" fontId="17" fillId="0" borderId="0" xfId="0" applyNumberFormat="1" applyFont="1"/>
    <xf numFmtId="0" fontId="22" fillId="0" borderId="0" xfId="0" applyFont="1"/>
    <xf numFmtId="0" fontId="0" fillId="0" borderId="6" xfId="0" applyBorder="1"/>
    <xf numFmtId="0" fontId="15" fillId="0" borderId="7" xfId="0" applyFont="1" applyBorder="1"/>
    <xf numFmtId="0" fontId="0" fillId="0" borderId="7" xfId="0" applyBorder="1"/>
    <xf numFmtId="0" fontId="0" fillId="0" borderId="8" xfId="0" applyBorder="1"/>
    <xf numFmtId="0" fontId="21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E@10%25%20ON%20BOOK%20DEBTS%20(NO%20VAT)" TargetMode="External"/><Relationship Id="rId2" Type="http://schemas.openxmlformats.org/officeDocument/2006/relationships/hyperlink" Target="mailto:Fee@%2010%25" TargetMode="External"/><Relationship Id="rId1" Type="http://schemas.openxmlformats.org/officeDocument/2006/relationships/hyperlink" Target="mailto:Fee@%2010%25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D939-E049-4FD2-8E40-4A027757DA1B}">
  <sheetPr>
    <pageSetUpPr fitToPage="1"/>
  </sheetPr>
  <dimension ref="A1:I339"/>
  <sheetViews>
    <sheetView tabSelected="1" view="pageLayout" topLeftCell="A186" zoomScale="85" zoomScaleNormal="100" zoomScalePageLayoutView="85" workbookViewId="0">
      <selection activeCell="G322" sqref="G322"/>
    </sheetView>
  </sheetViews>
  <sheetFormatPr defaultRowHeight="15" x14ac:dyDescent="0.25"/>
  <cols>
    <col min="2" max="2" width="90.85546875" customWidth="1"/>
    <col min="3" max="3" width="16" bestFit="1" customWidth="1"/>
    <col min="4" max="4" width="15.28515625" customWidth="1"/>
    <col min="5" max="5" width="22.28515625" bestFit="1" customWidth="1"/>
    <col min="6" max="6" width="22.5703125" style="61" bestFit="1" customWidth="1"/>
    <col min="7" max="7" width="16.28515625" bestFit="1" customWidth="1"/>
    <col min="8" max="8" width="17.5703125" customWidth="1"/>
  </cols>
  <sheetData>
    <row r="1" spans="2:8" x14ac:dyDescent="0.25">
      <c r="B1" s="29" t="s">
        <v>104</v>
      </c>
      <c r="C1" s="29"/>
    </row>
    <row r="2" spans="2:8" x14ac:dyDescent="0.25">
      <c r="B2" s="29" t="s">
        <v>105</v>
      </c>
    </row>
    <row r="3" spans="2:8" x14ac:dyDescent="0.25">
      <c r="B3" s="29" t="s">
        <v>103</v>
      </c>
    </row>
    <row r="4" spans="2:8" ht="15.75" thickBot="1" x14ac:dyDescent="0.3">
      <c r="B4" s="29"/>
    </row>
    <row r="5" spans="2:8" x14ac:dyDescent="0.25">
      <c r="B5" s="100" t="s">
        <v>0</v>
      </c>
      <c r="C5" s="101"/>
      <c r="D5" s="101"/>
      <c r="E5" s="6"/>
      <c r="F5" s="62"/>
      <c r="G5" s="7"/>
      <c r="H5" s="8"/>
    </row>
    <row r="6" spans="2:8" x14ac:dyDescent="0.25">
      <c r="B6" s="9"/>
      <c r="C6" s="10"/>
      <c r="D6" s="10"/>
      <c r="E6" s="10"/>
      <c r="F6" s="63"/>
      <c r="G6" s="10"/>
      <c r="H6" s="11"/>
    </row>
    <row r="7" spans="2:8" x14ac:dyDescent="0.25">
      <c r="B7" s="108" t="s">
        <v>100</v>
      </c>
      <c r="C7" s="109"/>
      <c r="D7" s="109"/>
      <c r="E7" s="109"/>
      <c r="F7" s="63"/>
      <c r="G7" s="10"/>
      <c r="H7" s="11"/>
    </row>
    <row r="8" spans="2:8" x14ac:dyDescent="0.25">
      <c r="B8" s="108" t="s">
        <v>99</v>
      </c>
      <c r="C8" s="109"/>
      <c r="D8" s="109"/>
      <c r="E8" s="109"/>
      <c r="F8" s="63"/>
      <c r="G8" s="10"/>
      <c r="H8" s="11"/>
    </row>
    <row r="9" spans="2:8" ht="15.75" thickBot="1" x14ac:dyDescent="0.3">
      <c r="B9" s="12"/>
      <c r="C9" s="13"/>
      <c r="D9" s="13"/>
      <c r="E9" s="13"/>
      <c r="F9" s="64"/>
      <c r="G9" s="13"/>
      <c r="H9" s="14"/>
    </row>
    <row r="10" spans="2:8" x14ac:dyDescent="0.25">
      <c r="B10" s="100" t="s">
        <v>1</v>
      </c>
      <c r="C10" s="101"/>
      <c r="D10" s="10"/>
      <c r="E10" s="10"/>
      <c r="F10" s="65" t="s">
        <v>2</v>
      </c>
      <c r="G10" s="15" t="s">
        <v>3</v>
      </c>
      <c r="H10" s="16" t="s">
        <v>4</v>
      </c>
    </row>
    <row r="11" spans="2:8" x14ac:dyDescent="0.25">
      <c r="B11" s="15" t="s">
        <v>5</v>
      </c>
      <c r="C11" s="10"/>
      <c r="D11" s="10"/>
      <c r="E11" s="10"/>
      <c r="F11" s="66"/>
      <c r="G11" s="18"/>
      <c r="H11" s="19"/>
    </row>
    <row r="12" spans="2:8" x14ac:dyDescent="0.25">
      <c r="B12" s="92" t="s">
        <v>101</v>
      </c>
      <c r="C12" s="93"/>
      <c r="D12" s="93"/>
      <c r="E12" s="10"/>
      <c r="F12" s="66"/>
      <c r="G12" s="18"/>
      <c r="H12" s="21"/>
    </row>
    <row r="13" spans="2:8" x14ac:dyDescent="0.25">
      <c r="B13" s="92" t="s">
        <v>102</v>
      </c>
      <c r="C13" s="93"/>
      <c r="D13" s="93"/>
      <c r="E13" s="10"/>
      <c r="F13" s="66">
        <v>1186956.52</v>
      </c>
      <c r="G13" s="18"/>
      <c r="H13" s="40">
        <v>9100000</v>
      </c>
    </row>
    <row r="14" spans="2:8" x14ac:dyDescent="0.25">
      <c r="B14" s="92"/>
      <c r="C14" s="93"/>
      <c r="D14" s="93"/>
      <c r="E14" s="93"/>
      <c r="F14" s="66"/>
      <c r="G14" s="18"/>
      <c r="H14" s="21"/>
    </row>
    <row r="15" spans="2:8" x14ac:dyDescent="0.25">
      <c r="B15" s="18"/>
      <c r="C15" s="10"/>
      <c r="D15" s="10"/>
      <c r="E15" s="10"/>
      <c r="F15" s="66"/>
      <c r="G15" s="18"/>
      <c r="H15" s="21"/>
    </row>
    <row r="16" spans="2:8" x14ac:dyDescent="0.25">
      <c r="B16" s="96" t="s">
        <v>6</v>
      </c>
      <c r="C16" s="97"/>
      <c r="D16" s="10"/>
      <c r="E16" s="10"/>
      <c r="F16" s="66"/>
      <c r="G16" s="18"/>
      <c r="H16" s="21"/>
    </row>
    <row r="17" spans="2:8" x14ac:dyDescent="0.25">
      <c r="B17" s="92" t="s">
        <v>7</v>
      </c>
      <c r="C17" s="93"/>
      <c r="D17" s="93"/>
      <c r="E17" s="10"/>
      <c r="F17" s="66"/>
      <c r="G17" s="42">
        <v>175813</v>
      </c>
      <c r="H17" s="21"/>
    </row>
    <row r="18" spans="2:8" x14ac:dyDescent="0.25">
      <c r="B18" s="92" t="s">
        <v>128</v>
      </c>
      <c r="C18" s="93"/>
      <c r="D18" s="93"/>
      <c r="E18" s="93"/>
      <c r="F18" s="66" t="s">
        <v>110</v>
      </c>
      <c r="G18" s="41">
        <v>33244.629999999997</v>
      </c>
      <c r="H18" s="21"/>
    </row>
    <row r="19" spans="2:8" x14ac:dyDescent="0.25">
      <c r="B19" s="92" t="s">
        <v>9</v>
      </c>
      <c r="C19" s="93"/>
      <c r="D19" s="93"/>
      <c r="E19" s="10"/>
      <c r="F19" s="66" t="s">
        <v>109</v>
      </c>
      <c r="G19" s="41">
        <v>307807.51</v>
      </c>
      <c r="H19" s="21"/>
    </row>
    <row r="20" spans="2:8" x14ac:dyDescent="0.25">
      <c r="B20" s="92" t="s">
        <v>112</v>
      </c>
      <c r="C20" s="93"/>
      <c r="D20" s="93"/>
      <c r="E20" s="93"/>
      <c r="F20" s="66"/>
      <c r="G20" s="18"/>
      <c r="H20" s="21"/>
    </row>
    <row r="21" spans="2:8" x14ac:dyDescent="0.25">
      <c r="B21" s="92" t="s">
        <v>113</v>
      </c>
      <c r="C21" s="93"/>
      <c r="D21" s="93"/>
      <c r="E21" s="10"/>
      <c r="F21" s="66"/>
      <c r="G21" s="18"/>
      <c r="H21" s="21"/>
    </row>
    <row r="22" spans="2:8" x14ac:dyDescent="0.25">
      <c r="B22" s="92" t="s">
        <v>10</v>
      </c>
      <c r="C22" s="93"/>
      <c r="D22" s="93"/>
      <c r="E22" s="10"/>
      <c r="F22" s="66" t="s">
        <v>8</v>
      </c>
      <c r="G22" s="41">
        <v>124897.5</v>
      </c>
      <c r="H22" s="21"/>
    </row>
    <row r="23" spans="2:8" x14ac:dyDescent="0.25">
      <c r="B23" s="92" t="s">
        <v>111</v>
      </c>
      <c r="C23" s="93"/>
      <c r="D23" s="93"/>
      <c r="E23" s="93"/>
      <c r="F23" s="66" t="s">
        <v>114</v>
      </c>
      <c r="G23" s="41">
        <v>425000</v>
      </c>
      <c r="H23" s="21"/>
    </row>
    <row r="24" spans="2:8" x14ac:dyDescent="0.25">
      <c r="B24" s="92"/>
      <c r="C24" s="93"/>
      <c r="D24" s="93"/>
      <c r="E24" s="10"/>
      <c r="F24" s="66"/>
      <c r="G24" s="18"/>
      <c r="H24" s="21"/>
    </row>
    <row r="25" spans="2:8" x14ac:dyDescent="0.25">
      <c r="B25" s="92" t="s">
        <v>12</v>
      </c>
      <c r="C25" s="93"/>
      <c r="D25" s="93"/>
      <c r="E25" s="10"/>
      <c r="F25" s="66"/>
      <c r="G25" s="41">
        <v>1087036.7</v>
      </c>
      <c r="H25" s="21"/>
    </row>
    <row r="26" spans="2:8" ht="15.75" thickBot="1" x14ac:dyDescent="0.3">
      <c r="B26" s="18"/>
      <c r="C26" s="10"/>
      <c r="D26" s="10"/>
      <c r="E26" s="10"/>
      <c r="F26" s="66"/>
      <c r="G26" s="18"/>
      <c r="H26" s="21"/>
    </row>
    <row r="27" spans="2:8" x14ac:dyDescent="0.25">
      <c r="B27" s="94" t="s">
        <v>13</v>
      </c>
      <c r="C27" s="95"/>
      <c r="D27" s="10"/>
      <c r="E27" s="10"/>
      <c r="F27" s="66"/>
      <c r="G27" s="51">
        <v>2153799.34</v>
      </c>
      <c r="H27" s="11"/>
    </row>
    <row r="28" spans="2:8" x14ac:dyDescent="0.25">
      <c r="B28" s="18"/>
      <c r="C28" s="10"/>
      <c r="D28" s="10"/>
      <c r="E28" s="10"/>
      <c r="F28" s="66"/>
      <c r="G28" s="18"/>
      <c r="H28" s="21"/>
    </row>
    <row r="29" spans="2:8" x14ac:dyDescent="0.25">
      <c r="B29" s="96" t="s">
        <v>14</v>
      </c>
      <c r="C29" s="97"/>
      <c r="D29" s="97"/>
      <c r="E29" s="10"/>
      <c r="F29" s="66"/>
      <c r="G29" s="18"/>
      <c r="H29" s="21"/>
    </row>
    <row r="30" spans="2:8" x14ac:dyDescent="0.25">
      <c r="B30" s="18"/>
      <c r="C30" s="10"/>
      <c r="D30" s="10"/>
      <c r="E30" s="10"/>
      <c r="F30" s="66"/>
      <c r="G30" s="18"/>
      <c r="H30" s="21"/>
    </row>
    <row r="31" spans="2:8" x14ac:dyDescent="0.25">
      <c r="B31" s="92" t="s">
        <v>115</v>
      </c>
      <c r="C31" s="93"/>
      <c r="D31" s="93"/>
      <c r="E31" s="93"/>
      <c r="F31" s="66"/>
      <c r="G31" s="18"/>
      <c r="H31" s="21"/>
    </row>
    <row r="32" spans="2:8" x14ac:dyDescent="0.25">
      <c r="B32" s="92" t="s">
        <v>15</v>
      </c>
      <c r="C32" s="93"/>
      <c r="D32" s="10"/>
      <c r="E32" s="10"/>
      <c r="F32" s="66"/>
      <c r="G32" s="55">
        <v>6946200.6600000001</v>
      </c>
      <c r="H32" s="21"/>
    </row>
    <row r="33" spans="2:8" x14ac:dyDescent="0.25">
      <c r="B33" s="18"/>
      <c r="C33" s="10"/>
      <c r="D33" s="10"/>
      <c r="E33" s="10"/>
      <c r="F33" s="66"/>
      <c r="G33" s="18"/>
      <c r="H33" s="21"/>
    </row>
    <row r="34" spans="2:8" x14ac:dyDescent="0.25">
      <c r="B34" s="18" t="s">
        <v>16</v>
      </c>
      <c r="C34" s="10"/>
      <c r="D34" s="20" t="s">
        <v>116</v>
      </c>
      <c r="E34" s="10"/>
      <c r="F34" s="66"/>
      <c r="G34" s="18"/>
      <c r="H34" s="21"/>
    </row>
    <row r="35" spans="2:8" x14ac:dyDescent="0.25">
      <c r="B35" s="92" t="s">
        <v>17</v>
      </c>
      <c r="C35" s="93"/>
      <c r="D35" s="52">
        <v>662305.75</v>
      </c>
      <c r="E35" s="10"/>
      <c r="F35" s="66"/>
      <c r="G35" s="18"/>
      <c r="H35" s="21"/>
    </row>
    <row r="36" spans="2:8" x14ac:dyDescent="0.25">
      <c r="B36" s="18"/>
      <c r="C36" s="10"/>
      <c r="D36" s="10"/>
      <c r="E36" s="10"/>
      <c r="F36" s="66"/>
      <c r="G36" s="18"/>
      <c r="H36" s="21"/>
    </row>
    <row r="37" spans="2:8" x14ac:dyDescent="0.25">
      <c r="B37" s="92" t="s">
        <v>117</v>
      </c>
      <c r="C37" s="93"/>
      <c r="D37" s="93"/>
      <c r="E37" s="93"/>
      <c r="F37" s="66"/>
      <c r="G37" s="18"/>
      <c r="H37" s="21"/>
    </row>
    <row r="38" spans="2:8" x14ac:dyDescent="0.25">
      <c r="B38" s="18"/>
      <c r="C38" s="10"/>
      <c r="D38" s="10"/>
      <c r="E38" s="10"/>
      <c r="F38" s="66"/>
      <c r="G38" s="18"/>
      <c r="H38" s="21"/>
    </row>
    <row r="39" spans="2:8" x14ac:dyDescent="0.25">
      <c r="B39" s="105" t="s">
        <v>118</v>
      </c>
      <c r="C39" s="106"/>
      <c r="D39" s="106"/>
      <c r="E39" s="10"/>
      <c r="F39" s="66"/>
      <c r="G39" s="18"/>
      <c r="H39" s="21"/>
    </row>
    <row r="40" spans="2:8" ht="15.75" thickBot="1" x14ac:dyDescent="0.3">
      <c r="B40" s="105" t="s">
        <v>119</v>
      </c>
      <c r="C40" s="99"/>
      <c r="D40" s="99"/>
      <c r="E40" s="99"/>
      <c r="F40" s="67"/>
      <c r="G40" s="17"/>
      <c r="H40" s="22"/>
    </row>
    <row r="41" spans="2:8" ht="15.75" thickBot="1" x14ac:dyDescent="0.3">
      <c r="B41" s="2"/>
      <c r="C41" s="3"/>
      <c r="D41" s="3"/>
      <c r="E41" s="1" t="s">
        <v>19</v>
      </c>
      <c r="F41" s="68"/>
      <c r="G41" s="53">
        <v>9100000</v>
      </c>
      <c r="H41" s="53">
        <v>9100000</v>
      </c>
    </row>
    <row r="42" spans="2:8" x14ac:dyDescent="0.25">
      <c r="B42" s="5"/>
      <c r="C42" s="3"/>
      <c r="D42" s="3"/>
      <c r="E42" s="3"/>
      <c r="F42" s="69"/>
      <c r="G42" s="3"/>
      <c r="H42" s="4"/>
    </row>
    <row r="47" spans="2:8" ht="15.75" thickBot="1" x14ac:dyDescent="0.3"/>
    <row r="48" spans="2:8" x14ac:dyDescent="0.25">
      <c r="B48" s="100" t="s">
        <v>20</v>
      </c>
      <c r="C48" s="101"/>
      <c r="D48" s="101"/>
      <c r="E48" s="6"/>
      <c r="F48" s="62"/>
      <c r="G48" s="7"/>
      <c r="H48" s="8"/>
    </row>
    <row r="49" spans="2:8" x14ac:dyDescent="0.25">
      <c r="B49" s="9"/>
      <c r="C49" s="10"/>
      <c r="D49" s="10"/>
      <c r="E49" s="10"/>
      <c r="F49" s="63"/>
      <c r="G49" s="10"/>
      <c r="H49" s="11"/>
    </row>
    <row r="50" spans="2:8" x14ac:dyDescent="0.25">
      <c r="B50" s="107" t="s">
        <v>124</v>
      </c>
      <c r="C50" s="103"/>
      <c r="D50" s="103"/>
      <c r="E50" s="103"/>
      <c r="F50" s="63"/>
      <c r="G50" s="10"/>
      <c r="H50" s="11"/>
    </row>
    <row r="51" spans="2:8" x14ac:dyDescent="0.25">
      <c r="B51" s="102" t="s">
        <v>125</v>
      </c>
      <c r="C51" s="103"/>
      <c r="D51" s="103"/>
      <c r="E51" s="103"/>
      <c r="F51" s="63"/>
      <c r="G51" s="10"/>
      <c r="H51" s="11"/>
    </row>
    <row r="52" spans="2:8" ht="15.75" thickBot="1" x14ac:dyDescent="0.3">
      <c r="B52" s="12"/>
      <c r="C52" s="13"/>
      <c r="D52" s="13"/>
      <c r="E52" s="13"/>
      <c r="F52" s="64"/>
      <c r="G52" s="13"/>
      <c r="H52" s="14"/>
    </row>
    <row r="53" spans="2:8" x14ac:dyDescent="0.25">
      <c r="B53" s="100" t="s">
        <v>1</v>
      </c>
      <c r="C53" s="101"/>
      <c r="D53" s="10"/>
      <c r="E53" s="10"/>
      <c r="F53" s="65" t="s">
        <v>2</v>
      </c>
      <c r="G53" s="15" t="s">
        <v>3</v>
      </c>
      <c r="H53" s="16" t="s">
        <v>4</v>
      </c>
    </row>
    <row r="54" spans="2:8" x14ac:dyDescent="0.25">
      <c r="B54" s="15" t="s">
        <v>5</v>
      </c>
      <c r="C54" s="10"/>
      <c r="D54" s="10"/>
      <c r="E54" s="10"/>
      <c r="F54" s="66"/>
      <c r="G54" s="18"/>
      <c r="H54" s="19"/>
    </row>
    <row r="55" spans="2:8" x14ac:dyDescent="0.25">
      <c r="B55" s="92" t="s">
        <v>126</v>
      </c>
      <c r="C55" s="93"/>
      <c r="D55" s="93"/>
      <c r="E55" s="10"/>
      <c r="F55" s="66"/>
      <c r="G55" s="18"/>
      <c r="H55" s="21"/>
    </row>
    <row r="56" spans="2:8" x14ac:dyDescent="0.25">
      <c r="B56" s="92" t="s">
        <v>127</v>
      </c>
      <c r="C56" s="93"/>
      <c r="D56" s="93"/>
      <c r="E56" s="10"/>
      <c r="F56" s="66">
        <v>456521.74</v>
      </c>
      <c r="G56" s="18"/>
      <c r="H56" s="40">
        <v>3500000</v>
      </c>
    </row>
    <row r="57" spans="2:8" x14ac:dyDescent="0.25">
      <c r="B57" s="92"/>
      <c r="C57" s="93"/>
      <c r="D57" s="93"/>
      <c r="E57" s="93"/>
      <c r="F57" s="66"/>
      <c r="G57" s="18"/>
      <c r="H57" s="21"/>
    </row>
    <row r="58" spans="2:8" x14ac:dyDescent="0.25">
      <c r="B58" s="18"/>
      <c r="C58" s="10"/>
      <c r="D58" s="10"/>
      <c r="E58" s="10"/>
      <c r="F58" s="66"/>
      <c r="G58" s="18"/>
      <c r="H58" s="21"/>
    </row>
    <row r="59" spans="2:8" x14ac:dyDescent="0.25">
      <c r="B59" s="96" t="s">
        <v>6</v>
      </c>
      <c r="C59" s="97"/>
      <c r="D59" s="10"/>
      <c r="E59" s="10"/>
      <c r="F59" s="66"/>
      <c r="G59" s="18"/>
      <c r="H59" s="21"/>
    </row>
    <row r="60" spans="2:8" x14ac:dyDescent="0.25">
      <c r="B60" s="92" t="s">
        <v>7</v>
      </c>
      <c r="C60" s="93"/>
      <c r="D60" s="93"/>
      <c r="E60" s="10"/>
      <c r="F60" s="66" t="s">
        <v>8</v>
      </c>
      <c r="G60" s="41">
        <v>67620.399999999994</v>
      </c>
      <c r="H60" s="21"/>
    </row>
    <row r="61" spans="2:8" x14ac:dyDescent="0.25">
      <c r="B61" s="92" t="s">
        <v>128</v>
      </c>
      <c r="C61" s="93"/>
      <c r="D61" s="93"/>
      <c r="E61" s="93"/>
      <c r="F61" s="66" t="s">
        <v>129</v>
      </c>
      <c r="G61" s="41">
        <v>12786.4</v>
      </c>
      <c r="H61" s="21"/>
    </row>
    <row r="62" spans="2:8" x14ac:dyDescent="0.25">
      <c r="B62" s="92" t="s">
        <v>9</v>
      </c>
      <c r="C62" s="93"/>
      <c r="D62" s="93"/>
      <c r="E62" s="10"/>
      <c r="F62" s="66" t="s">
        <v>177</v>
      </c>
      <c r="G62" s="41">
        <v>394625</v>
      </c>
      <c r="H62" s="21"/>
    </row>
    <row r="63" spans="2:8" x14ac:dyDescent="0.25">
      <c r="B63" s="92" t="s">
        <v>130</v>
      </c>
      <c r="C63" s="93"/>
      <c r="D63" s="93"/>
      <c r="E63" s="93"/>
      <c r="F63" s="66" t="s">
        <v>133</v>
      </c>
      <c r="G63" s="41">
        <v>28612.77</v>
      </c>
      <c r="H63" s="21"/>
    </row>
    <row r="64" spans="2:8" x14ac:dyDescent="0.25">
      <c r="B64" s="92" t="s">
        <v>131</v>
      </c>
      <c r="C64" s="93"/>
      <c r="D64" s="93"/>
      <c r="E64" s="10"/>
      <c r="F64" s="66"/>
      <c r="G64" s="41"/>
      <c r="H64" s="21"/>
    </row>
    <row r="65" spans="2:8" x14ac:dyDescent="0.25">
      <c r="B65" s="92" t="s">
        <v>132</v>
      </c>
      <c r="C65" s="93"/>
      <c r="D65" s="93"/>
      <c r="E65" s="93"/>
      <c r="F65" s="66"/>
      <c r="G65" s="18"/>
      <c r="H65" s="21"/>
    </row>
    <row r="66" spans="2:8" x14ac:dyDescent="0.25">
      <c r="B66" s="92" t="s">
        <v>11</v>
      </c>
      <c r="C66" s="93"/>
      <c r="D66" s="93"/>
      <c r="E66" s="10"/>
      <c r="F66" s="66" t="s">
        <v>171</v>
      </c>
      <c r="G66" s="41">
        <v>32563.41</v>
      </c>
      <c r="H66" s="21"/>
    </row>
    <row r="67" spans="2:8" x14ac:dyDescent="0.25">
      <c r="B67" s="92"/>
      <c r="C67" s="93"/>
      <c r="D67" s="93"/>
      <c r="E67" s="93"/>
      <c r="F67" s="66"/>
      <c r="G67" s="18"/>
      <c r="H67" s="21"/>
    </row>
    <row r="68" spans="2:8" x14ac:dyDescent="0.25">
      <c r="B68" s="92" t="s">
        <v>12</v>
      </c>
      <c r="C68" s="93"/>
      <c r="D68" s="93"/>
      <c r="E68" s="10"/>
      <c r="F68" s="66"/>
      <c r="G68" s="41">
        <v>395401.61</v>
      </c>
      <c r="H68" s="21"/>
    </row>
    <row r="69" spans="2:8" x14ac:dyDescent="0.25">
      <c r="B69" s="92"/>
      <c r="C69" s="93"/>
      <c r="D69" s="93"/>
      <c r="E69" s="10"/>
      <c r="F69" s="66"/>
      <c r="G69" s="18"/>
      <c r="H69" s="21"/>
    </row>
    <row r="70" spans="2:8" ht="15.75" thickBot="1" x14ac:dyDescent="0.3">
      <c r="B70" s="18"/>
      <c r="C70" s="10"/>
      <c r="D70" s="10"/>
      <c r="E70" s="10"/>
      <c r="F70" s="66"/>
      <c r="G70" s="18"/>
      <c r="H70" s="21"/>
    </row>
    <row r="71" spans="2:8" x14ac:dyDescent="0.25">
      <c r="B71" s="94" t="s">
        <v>13</v>
      </c>
      <c r="C71" s="95"/>
      <c r="D71" s="10"/>
      <c r="E71" s="10"/>
      <c r="F71" s="66"/>
      <c r="G71" s="51">
        <f>SUM(G56:G70)</f>
        <v>931609.59</v>
      </c>
      <c r="H71" s="11"/>
    </row>
    <row r="72" spans="2:8" x14ac:dyDescent="0.25">
      <c r="B72" s="18"/>
      <c r="C72" s="10"/>
      <c r="D72" s="10"/>
      <c r="E72" s="10"/>
      <c r="F72" s="66"/>
      <c r="G72" s="18"/>
      <c r="H72" s="21"/>
    </row>
    <row r="73" spans="2:8" x14ac:dyDescent="0.25">
      <c r="B73" s="96" t="s">
        <v>14</v>
      </c>
      <c r="C73" s="97"/>
      <c r="D73" s="97"/>
      <c r="E73" s="10"/>
      <c r="F73" s="66"/>
      <c r="G73" s="18"/>
      <c r="H73" s="21"/>
    </row>
    <row r="74" spans="2:8" x14ac:dyDescent="0.25">
      <c r="B74" s="18"/>
      <c r="C74" s="10"/>
      <c r="D74" s="10"/>
      <c r="E74" s="10"/>
      <c r="F74" s="66"/>
      <c r="G74" s="18"/>
      <c r="H74" s="21"/>
    </row>
    <row r="75" spans="2:8" x14ac:dyDescent="0.25">
      <c r="B75" s="92" t="s">
        <v>134</v>
      </c>
      <c r="C75" s="93"/>
      <c r="D75" s="93"/>
      <c r="E75" s="93"/>
      <c r="F75" s="66"/>
      <c r="G75" s="18"/>
      <c r="H75" s="21"/>
    </row>
    <row r="76" spans="2:8" x14ac:dyDescent="0.25">
      <c r="B76" s="92" t="s">
        <v>135</v>
      </c>
      <c r="C76" s="93"/>
      <c r="D76" s="10"/>
      <c r="E76" s="10"/>
      <c r="F76" s="66"/>
      <c r="G76" s="55">
        <v>2568390.41</v>
      </c>
      <c r="H76" s="21"/>
    </row>
    <row r="77" spans="2:8" x14ac:dyDescent="0.25">
      <c r="B77" s="18"/>
      <c r="C77" s="10"/>
      <c r="D77" s="10"/>
      <c r="E77" s="10"/>
      <c r="F77" s="66"/>
      <c r="G77" s="18"/>
      <c r="H77" s="21"/>
    </row>
    <row r="78" spans="2:8" x14ac:dyDescent="0.25">
      <c r="B78" s="18" t="s">
        <v>16</v>
      </c>
      <c r="C78" s="10"/>
      <c r="D78" s="52">
        <v>3203046.89</v>
      </c>
      <c r="E78" s="10"/>
      <c r="F78" s="66"/>
      <c r="G78" s="18"/>
      <c r="H78" s="21"/>
    </row>
    <row r="79" spans="2:8" x14ac:dyDescent="0.25">
      <c r="B79" s="92" t="s">
        <v>17</v>
      </c>
      <c r="C79" s="93"/>
      <c r="D79" s="52">
        <v>279454.87</v>
      </c>
      <c r="E79" s="10"/>
      <c r="F79" s="66"/>
      <c r="G79" s="18"/>
      <c r="H79" s="21"/>
    </row>
    <row r="80" spans="2:8" x14ac:dyDescent="0.25">
      <c r="B80" s="18" t="s">
        <v>136</v>
      </c>
      <c r="C80" s="10"/>
      <c r="D80" s="42">
        <f>SUM(D78:D79)</f>
        <v>3482501.7600000002</v>
      </c>
      <c r="E80" s="10"/>
      <c r="F80" s="66"/>
      <c r="G80" s="18"/>
      <c r="H80" s="21"/>
    </row>
    <row r="81" spans="2:9" x14ac:dyDescent="0.25">
      <c r="B81" s="18"/>
      <c r="C81" s="10"/>
      <c r="D81" s="56"/>
      <c r="E81" s="10"/>
      <c r="F81" s="66"/>
      <c r="G81" s="18"/>
      <c r="H81" s="21"/>
    </row>
    <row r="82" spans="2:9" x14ac:dyDescent="0.25">
      <c r="B82" s="92" t="s">
        <v>145</v>
      </c>
      <c r="C82" s="93"/>
      <c r="D82" s="93"/>
      <c r="E82" s="93"/>
      <c r="F82" s="66"/>
      <c r="G82" s="18"/>
      <c r="H82" s="21"/>
    </row>
    <row r="83" spans="2:9" x14ac:dyDescent="0.25">
      <c r="B83" s="18"/>
      <c r="C83" s="10"/>
      <c r="D83" s="10"/>
      <c r="E83" s="10"/>
      <c r="F83" s="66"/>
      <c r="G83" s="18"/>
      <c r="H83" s="21"/>
    </row>
    <row r="84" spans="2:9" x14ac:dyDescent="0.25">
      <c r="B84" s="98"/>
      <c r="C84" s="99"/>
      <c r="D84" s="99"/>
      <c r="E84" s="10"/>
      <c r="F84" s="66"/>
      <c r="G84" s="18"/>
      <c r="H84" s="21"/>
    </row>
    <row r="85" spans="2:9" ht="15.75" thickBot="1" x14ac:dyDescent="0.3">
      <c r="B85" s="102" t="s">
        <v>178</v>
      </c>
      <c r="C85" s="104"/>
      <c r="D85" s="104"/>
      <c r="E85" s="104"/>
      <c r="F85" s="67"/>
      <c r="G85" s="17"/>
      <c r="H85" s="22"/>
    </row>
    <row r="86" spans="2:9" ht="15.75" thickBot="1" x14ac:dyDescent="0.3">
      <c r="B86" s="2"/>
      <c r="C86" s="3"/>
      <c r="D86" s="3"/>
      <c r="E86" s="1" t="s">
        <v>19</v>
      </c>
      <c r="F86" s="68"/>
      <c r="G86" s="53">
        <v>3500000</v>
      </c>
      <c r="H86" s="53">
        <v>3500000</v>
      </c>
      <c r="I86" s="19"/>
    </row>
    <row r="87" spans="2:9" x14ac:dyDescent="0.25">
      <c r="B87" s="5"/>
      <c r="C87" s="3"/>
      <c r="D87" s="3"/>
      <c r="E87" s="3"/>
      <c r="F87" s="69"/>
      <c r="G87" s="3"/>
      <c r="H87" s="4"/>
    </row>
    <row r="93" spans="2:9" ht="15.75" thickBot="1" x14ac:dyDescent="0.3"/>
    <row r="94" spans="2:9" x14ac:dyDescent="0.25">
      <c r="B94" s="100" t="s">
        <v>21</v>
      </c>
      <c r="C94" s="101"/>
      <c r="D94" s="101"/>
      <c r="E94" s="6"/>
      <c r="F94" s="62"/>
      <c r="G94" s="7"/>
      <c r="H94" s="8"/>
    </row>
    <row r="95" spans="2:9" x14ac:dyDescent="0.25">
      <c r="B95" s="9"/>
      <c r="C95" s="10"/>
      <c r="D95" s="10"/>
      <c r="E95" s="10"/>
      <c r="F95" s="63"/>
      <c r="G95" s="10"/>
      <c r="H95" s="11"/>
    </row>
    <row r="96" spans="2:9" x14ac:dyDescent="0.25">
      <c r="B96" s="102" t="s">
        <v>137</v>
      </c>
      <c r="C96" s="103"/>
      <c r="D96" s="103"/>
      <c r="E96" s="103"/>
      <c r="F96" s="63"/>
      <c r="G96" s="10"/>
      <c r="H96" s="11"/>
    </row>
    <row r="97" spans="2:8" x14ac:dyDescent="0.25">
      <c r="B97" s="102" t="s">
        <v>138</v>
      </c>
      <c r="C97" s="103"/>
      <c r="D97" s="103"/>
      <c r="E97" s="103"/>
      <c r="F97" s="63"/>
      <c r="G97" s="10"/>
      <c r="H97" s="11"/>
    </row>
    <row r="98" spans="2:8" ht="15.75" thickBot="1" x14ac:dyDescent="0.3">
      <c r="B98" s="12"/>
      <c r="C98" s="13"/>
      <c r="D98" s="13"/>
      <c r="E98" s="13"/>
      <c r="F98" s="64"/>
      <c r="G98" s="13"/>
      <c r="H98" s="14"/>
    </row>
    <row r="99" spans="2:8" x14ac:dyDescent="0.25">
      <c r="B99" s="100" t="s">
        <v>1</v>
      </c>
      <c r="C99" s="101"/>
      <c r="D99" s="10"/>
      <c r="E99" s="10"/>
      <c r="F99" s="65" t="s">
        <v>2</v>
      </c>
      <c r="G99" s="15" t="s">
        <v>3</v>
      </c>
      <c r="H99" s="16" t="s">
        <v>4</v>
      </c>
    </row>
    <row r="100" spans="2:8" x14ac:dyDescent="0.25">
      <c r="B100" s="15" t="s">
        <v>5</v>
      </c>
      <c r="C100" s="10"/>
      <c r="D100" s="10"/>
      <c r="E100" s="10"/>
      <c r="F100" s="66"/>
      <c r="G100" s="18"/>
      <c r="H100" s="19"/>
    </row>
    <row r="101" spans="2:8" x14ac:dyDescent="0.25">
      <c r="B101" s="92" t="s">
        <v>141</v>
      </c>
      <c r="C101" s="93"/>
      <c r="D101" s="93"/>
      <c r="E101" s="10"/>
      <c r="F101" s="66">
        <v>150000</v>
      </c>
      <c r="G101" s="18"/>
      <c r="H101" s="40">
        <v>1150000</v>
      </c>
    </row>
    <row r="102" spans="2:8" x14ac:dyDescent="0.25">
      <c r="B102" s="92" t="s">
        <v>139</v>
      </c>
      <c r="C102" s="93"/>
      <c r="D102" s="93"/>
      <c r="E102" s="10"/>
      <c r="F102" s="66"/>
      <c r="G102" s="18"/>
      <c r="H102" s="21"/>
    </row>
    <row r="103" spans="2:8" x14ac:dyDescent="0.25">
      <c r="B103" s="92"/>
      <c r="C103" s="93"/>
      <c r="D103" s="93"/>
      <c r="E103" s="93"/>
      <c r="F103" s="66"/>
      <c r="G103" s="18"/>
      <c r="H103" s="21"/>
    </row>
    <row r="104" spans="2:8" x14ac:dyDescent="0.25">
      <c r="B104" s="18"/>
      <c r="C104" s="10"/>
      <c r="D104" s="10"/>
      <c r="E104" s="10"/>
      <c r="F104" s="66"/>
      <c r="G104" s="18"/>
      <c r="H104" s="21"/>
    </row>
    <row r="105" spans="2:8" x14ac:dyDescent="0.25">
      <c r="B105" s="96" t="s">
        <v>6</v>
      </c>
      <c r="C105" s="97"/>
      <c r="D105" s="10"/>
      <c r="E105" s="10"/>
      <c r="F105" s="66"/>
      <c r="G105" s="18"/>
      <c r="H105" s="21"/>
    </row>
    <row r="106" spans="2:8" x14ac:dyDescent="0.25">
      <c r="B106" s="92" t="s">
        <v>7</v>
      </c>
      <c r="C106" s="93"/>
      <c r="D106" s="93"/>
      <c r="E106" s="10"/>
      <c r="F106" s="66" t="s">
        <v>8</v>
      </c>
      <c r="G106" s="41">
        <v>22218.12</v>
      </c>
      <c r="H106" s="21"/>
    </row>
    <row r="107" spans="2:8" x14ac:dyDescent="0.25">
      <c r="B107" s="92" t="s">
        <v>140</v>
      </c>
      <c r="C107" s="93"/>
      <c r="D107" s="93"/>
      <c r="E107" s="93"/>
      <c r="F107" s="66" t="s">
        <v>142</v>
      </c>
      <c r="G107" s="41">
        <v>4201.25</v>
      </c>
      <c r="H107" s="21"/>
    </row>
    <row r="108" spans="2:8" x14ac:dyDescent="0.25">
      <c r="B108" s="92" t="s">
        <v>9</v>
      </c>
      <c r="C108" s="93"/>
      <c r="D108" s="93"/>
      <c r="E108" s="10"/>
      <c r="F108" s="66" t="s">
        <v>143</v>
      </c>
      <c r="G108" s="41">
        <v>129662.5</v>
      </c>
      <c r="H108" s="21"/>
    </row>
    <row r="109" spans="2:8" x14ac:dyDescent="0.25">
      <c r="B109" s="92"/>
      <c r="C109" s="93"/>
      <c r="D109" s="93"/>
      <c r="E109" s="93"/>
      <c r="F109" s="66"/>
      <c r="G109" s="18"/>
      <c r="H109" s="21"/>
    </row>
    <row r="110" spans="2:8" x14ac:dyDescent="0.25">
      <c r="B110" s="92" t="s">
        <v>12</v>
      </c>
      <c r="C110" s="93"/>
      <c r="D110" s="93"/>
      <c r="E110" s="10"/>
      <c r="F110" s="66"/>
      <c r="G110" s="41">
        <v>132539.5</v>
      </c>
      <c r="H110" s="21"/>
    </row>
    <row r="111" spans="2:8" x14ac:dyDescent="0.25">
      <c r="B111" s="92"/>
      <c r="C111" s="93"/>
      <c r="D111" s="93"/>
      <c r="E111" s="10"/>
      <c r="F111" s="66"/>
      <c r="G111" s="18"/>
      <c r="H111" s="21"/>
    </row>
    <row r="112" spans="2:8" ht="15.75" thickBot="1" x14ac:dyDescent="0.3">
      <c r="B112" s="18"/>
      <c r="C112" s="10"/>
      <c r="D112" s="10"/>
      <c r="E112" s="10"/>
      <c r="F112" s="66"/>
      <c r="G112" s="18"/>
      <c r="H112" s="21"/>
    </row>
    <row r="113" spans="2:8" x14ac:dyDescent="0.25">
      <c r="B113" s="94" t="s">
        <v>13</v>
      </c>
      <c r="C113" s="95"/>
      <c r="D113" s="10"/>
      <c r="E113" s="10"/>
      <c r="F113" s="66"/>
      <c r="G113" s="51">
        <v>288621.37</v>
      </c>
      <c r="H113" s="11"/>
    </row>
    <row r="114" spans="2:8" x14ac:dyDescent="0.25">
      <c r="B114" s="18"/>
      <c r="C114" s="10"/>
      <c r="D114" s="10"/>
      <c r="E114" s="10"/>
      <c r="F114" s="66"/>
      <c r="G114" s="41"/>
      <c r="H114" s="21"/>
    </row>
    <row r="115" spans="2:8" x14ac:dyDescent="0.25">
      <c r="B115" s="96" t="s">
        <v>14</v>
      </c>
      <c r="C115" s="97"/>
      <c r="D115" s="97"/>
      <c r="E115" s="10"/>
      <c r="F115" s="66"/>
      <c r="G115" s="18"/>
      <c r="H115" s="21"/>
    </row>
    <row r="116" spans="2:8" x14ac:dyDescent="0.25">
      <c r="B116" s="18"/>
      <c r="C116" s="10"/>
      <c r="D116" s="10"/>
      <c r="E116" s="10"/>
      <c r="F116" s="66"/>
      <c r="G116" s="18"/>
      <c r="H116" s="21"/>
    </row>
    <row r="117" spans="2:8" x14ac:dyDescent="0.25">
      <c r="B117" s="92" t="s">
        <v>144</v>
      </c>
      <c r="C117" s="93"/>
      <c r="D117" s="93"/>
      <c r="E117" s="93"/>
      <c r="F117" s="66"/>
      <c r="G117" s="18"/>
      <c r="H117" s="21"/>
    </row>
    <row r="118" spans="2:8" x14ac:dyDescent="0.25">
      <c r="B118" s="92"/>
      <c r="C118" s="93"/>
      <c r="D118" s="10"/>
      <c r="E118" s="10"/>
      <c r="F118" s="66"/>
      <c r="G118" s="55">
        <v>861378.63</v>
      </c>
      <c r="H118" s="21"/>
    </row>
    <row r="119" spans="2:8" x14ac:dyDescent="0.25">
      <c r="B119" s="18"/>
      <c r="C119" s="10"/>
      <c r="D119" s="10"/>
      <c r="E119" s="10"/>
      <c r="F119" s="66"/>
      <c r="G119" s="18"/>
      <c r="H119" s="21"/>
    </row>
    <row r="120" spans="2:8" x14ac:dyDescent="0.25">
      <c r="B120" s="18" t="s">
        <v>16</v>
      </c>
      <c r="C120" s="10"/>
      <c r="D120" s="52">
        <v>1261052.55</v>
      </c>
      <c r="E120" s="10"/>
      <c r="F120" s="66"/>
      <c r="G120" s="18"/>
      <c r="H120" s="21"/>
    </row>
    <row r="121" spans="2:8" x14ac:dyDescent="0.25">
      <c r="B121" s="92" t="s">
        <v>17</v>
      </c>
      <c r="C121" s="93"/>
      <c r="D121" s="52">
        <v>125025.59</v>
      </c>
      <c r="E121" s="10"/>
      <c r="F121" s="66"/>
      <c r="G121" s="18"/>
      <c r="H121" s="21"/>
    </row>
    <row r="122" spans="2:8" x14ac:dyDescent="0.25">
      <c r="B122" s="18"/>
      <c r="C122" s="10"/>
      <c r="D122" s="10"/>
      <c r="E122" s="10"/>
      <c r="F122" s="66"/>
      <c r="G122" s="18"/>
      <c r="H122" s="21"/>
    </row>
    <row r="123" spans="2:8" x14ac:dyDescent="0.25">
      <c r="B123" s="92" t="s">
        <v>146</v>
      </c>
      <c r="C123" s="93"/>
      <c r="D123" s="93"/>
      <c r="E123" s="93"/>
      <c r="F123" s="66"/>
      <c r="G123" s="18"/>
      <c r="H123" s="21"/>
    </row>
    <row r="124" spans="2:8" x14ac:dyDescent="0.25">
      <c r="B124" s="18"/>
      <c r="C124" s="10"/>
      <c r="D124" s="10"/>
      <c r="E124" s="10"/>
      <c r="F124" s="66"/>
      <c r="G124" s="18"/>
      <c r="H124" s="21"/>
    </row>
    <row r="125" spans="2:8" x14ac:dyDescent="0.25">
      <c r="B125" s="98"/>
      <c r="C125" s="99"/>
      <c r="D125" s="99"/>
      <c r="E125" s="10"/>
      <c r="F125" s="66"/>
      <c r="G125" s="18"/>
      <c r="H125" s="21"/>
    </row>
    <row r="126" spans="2:8" ht="15.75" thickBot="1" x14ac:dyDescent="0.3">
      <c r="B126" s="90" t="s">
        <v>18</v>
      </c>
      <c r="C126" s="99"/>
      <c r="D126" s="99"/>
      <c r="E126" s="99"/>
      <c r="F126" s="67"/>
      <c r="G126" s="17"/>
      <c r="H126" s="22"/>
    </row>
    <row r="127" spans="2:8" ht="15.75" thickBot="1" x14ac:dyDescent="0.3">
      <c r="B127" s="2"/>
      <c r="C127" s="3"/>
      <c r="D127" s="3"/>
      <c r="E127" s="1" t="s">
        <v>19</v>
      </c>
      <c r="F127" s="68"/>
      <c r="G127" s="53">
        <v>1150000</v>
      </c>
      <c r="H127" s="53"/>
    </row>
    <row r="128" spans="2:8" x14ac:dyDescent="0.25">
      <c r="B128" s="5"/>
      <c r="C128" s="3"/>
      <c r="D128" s="3"/>
      <c r="E128" s="3"/>
      <c r="F128" s="69"/>
      <c r="G128" s="3"/>
      <c r="H128" s="4"/>
    </row>
    <row r="133" spans="2:8" ht="15.75" thickBot="1" x14ac:dyDescent="0.3"/>
    <row r="134" spans="2:8" x14ac:dyDescent="0.25">
      <c r="B134" s="100" t="s">
        <v>22</v>
      </c>
      <c r="C134" s="101"/>
      <c r="D134" s="101"/>
      <c r="E134" s="6"/>
      <c r="F134" s="62"/>
      <c r="G134" s="7"/>
      <c r="H134" s="8"/>
    </row>
    <row r="135" spans="2:8" x14ac:dyDescent="0.25">
      <c r="B135" s="9"/>
      <c r="C135" s="10"/>
      <c r="D135" s="10"/>
      <c r="E135" s="10"/>
      <c r="F135" s="63"/>
      <c r="G135" s="10"/>
      <c r="H135" s="11"/>
    </row>
    <row r="136" spans="2:8" ht="15.75" thickBot="1" x14ac:dyDescent="0.3">
      <c r="B136" s="12" t="s">
        <v>23</v>
      </c>
      <c r="C136" s="13"/>
      <c r="D136" s="13"/>
      <c r="E136" s="13"/>
      <c r="F136" s="64"/>
      <c r="G136" s="13"/>
      <c r="H136" s="14"/>
    </row>
    <row r="137" spans="2:8" x14ac:dyDescent="0.25">
      <c r="B137" s="100" t="s">
        <v>1</v>
      </c>
      <c r="C137" s="101"/>
      <c r="D137" s="10"/>
      <c r="E137" s="10"/>
      <c r="F137" s="65" t="s">
        <v>2</v>
      </c>
      <c r="G137" s="15" t="s">
        <v>3</v>
      </c>
      <c r="H137" s="16" t="s">
        <v>4</v>
      </c>
    </row>
    <row r="138" spans="2:8" x14ac:dyDescent="0.25">
      <c r="B138" s="15" t="s">
        <v>5</v>
      </c>
      <c r="C138" s="10"/>
      <c r="D138" s="10"/>
      <c r="E138" s="10"/>
      <c r="F138" s="66"/>
      <c r="G138" s="18"/>
      <c r="H138" s="19"/>
    </row>
    <row r="139" spans="2:8" x14ac:dyDescent="0.25">
      <c r="B139" s="15"/>
      <c r="C139" s="10"/>
      <c r="D139" s="10"/>
      <c r="E139" s="10"/>
      <c r="F139" s="66"/>
      <c r="G139" s="18"/>
      <c r="H139" s="19"/>
    </row>
    <row r="140" spans="2:8" x14ac:dyDescent="0.25">
      <c r="B140" s="92" t="s">
        <v>149</v>
      </c>
      <c r="C140" s="93"/>
      <c r="D140" s="93"/>
      <c r="E140" s="10"/>
      <c r="F140" s="66">
        <v>30116.62</v>
      </c>
      <c r="G140" s="18"/>
      <c r="H140" s="40">
        <v>230894.1</v>
      </c>
    </row>
    <row r="141" spans="2:8" x14ac:dyDescent="0.25">
      <c r="B141" s="18" t="s">
        <v>147</v>
      </c>
      <c r="C141" s="20"/>
      <c r="D141" s="20"/>
      <c r="E141" s="10"/>
      <c r="F141" s="66">
        <v>5700</v>
      </c>
      <c r="G141" s="18"/>
      <c r="H141" s="57">
        <v>43700</v>
      </c>
    </row>
    <row r="142" spans="2:8" x14ac:dyDescent="0.25">
      <c r="B142" s="92" t="s">
        <v>148</v>
      </c>
      <c r="C142" s="93"/>
      <c r="D142" s="93"/>
      <c r="E142" s="10"/>
      <c r="F142" s="66"/>
      <c r="G142" s="18"/>
      <c r="H142" s="21"/>
    </row>
    <row r="143" spans="2:8" x14ac:dyDescent="0.25">
      <c r="B143" s="92" t="s">
        <v>150</v>
      </c>
      <c r="C143" s="93"/>
      <c r="D143" s="93"/>
      <c r="E143" s="93"/>
      <c r="F143" s="66">
        <v>0</v>
      </c>
      <c r="G143" s="18"/>
      <c r="H143" s="40">
        <v>88405.08</v>
      </c>
    </row>
    <row r="144" spans="2:8" x14ac:dyDescent="0.25">
      <c r="B144" s="18" t="s">
        <v>151</v>
      </c>
      <c r="C144" s="10"/>
      <c r="D144" s="10"/>
      <c r="E144" s="10"/>
      <c r="F144" s="66">
        <v>15766.53</v>
      </c>
      <c r="G144" s="18"/>
      <c r="H144" s="40">
        <v>120876.76</v>
      </c>
    </row>
    <row r="145" spans="2:8" x14ac:dyDescent="0.25">
      <c r="B145" s="18"/>
      <c r="C145" s="10"/>
      <c r="D145" s="10"/>
      <c r="E145" s="10"/>
      <c r="G145" s="18"/>
      <c r="H145" s="21"/>
    </row>
    <row r="146" spans="2:8" x14ac:dyDescent="0.25">
      <c r="B146" s="96" t="s">
        <v>6</v>
      </c>
      <c r="C146" s="97"/>
      <c r="D146" s="10"/>
      <c r="E146" s="10"/>
      <c r="F146" s="66"/>
      <c r="G146" s="18"/>
      <c r="H146" s="21"/>
    </row>
    <row r="147" spans="2:8" x14ac:dyDescent="0.25">
      <c r="B147" s="92" t="s">
        <v>7</v>
      </c>
      <c r="C147" s="93"/>
      <c r="D147" s="93"/>
      <c r="E147" s="10"/>
      <c r="F147" s="66" t="s">
        <v>8</v>
      </c>
      <c r="G147" s="41">
        <v>9348.5300000000007</v>
      </c>
      <c r="H147" s="21"/>
    </row>
    <row r="148" spans="2:8" x14ac:dyDescent="0.25">
      <c r="B148" s="92" t="s">
        <v>155</v>
      </c>
      <c r="C148" s="93"/>
      <c r="D148" s="93"/>
      <c r="E148" s="93"/>
      <c r="F148" s="66" t="s">
        <v>158</v>
      </c>
      <c r="G148" s="41">
        <v>1767.72</v>
      </c>
      <c r="H148" s="21"/>
    </row>
    <row r="149" spans="2:8" x14ac:dyDescent="0.25">
      <c r="B149" s="92" t="s">
        <v>156</v>
      </c>
      <c r="C149" s="93"/>
      <c r="D149" s="93"/>
      <c r="E149" s="10"/>
      <c r="F149" s="66" t="s">
        <v>159</v>
      </c>
      <c r="G149" s="41">
        <v>44589.41</v>
      </c>
      <c r="H149" s="21"/>
    </row>
    <row r="150" spans="2:8" x14ac:dyDescent="0.25">
      <c r="B150" s="18" t="s">
        <v>157</v>
      </c>
      <c r="C150" s="20"/>
      <c r="D150" s="20"/>
      <c r="E150" s="10"/>
      <c r="F150" s="66" t="s">
        <v>175</v>
      </c>
      <c r="G150" s="41">
        <v>10166.59</v>
      </c>
      <c r="H150" s="21"/>
    </row>
    <row r="151" spans="2:8" x14ac:dyDescent="0.25">
      <c r="B151" s="92" t="s">
        <v>160</v>
      </c>
      <c r="C151" s="93"/>
      <c r="D151" s="93"/>
      <c r="E151" s="93"/>
      <c r="F151" s="66" t="s">
        <v>176</v>
      </c>
      <c r="G151" s="41">
        <v>18631.93</v>
      </c>
      <c r="H151" s="21"/>
    </row>
    <row r="152" spans="2:8" x14ac:dyDescent="0.25">
      <c r="B152" s="18" t="s">
        <v>199</v>
      </c>
      <c r="C152" s="20"/>
      <c r="D152" s="20"/>
      <c r="E152" s="20"/>
      <c r="F152" s="66" t="s">
        <v>208</v>
      </c>
      <c r="G152" s="41">
        <v>6914.1</v>
      </c>
      <c r="H152" s="21"/>
    </row>
    <row r="153" spans="2:8" x14ac:dyDescent="0.25">
      <c r="B153" s="18" t="s">
        <v>200</v>
      </c>
      <c r="C153" s="20"/>
      <c r="D153" s="20"/>
      <c r="E153" s="20"/>
      <c r="F153" s="66" t="s">
        <v>209</v>
      </c>
      <c r="G153" s="41">
        <v>15000</v>
      </c>
      <c r="H153" s="21"/>
    </row>
    <row r="154" spans="2:8" x14ac:dyDescent="0.25">
      <c r="B154" s="92" t="s">
        <v>164</v>
      </c>
      <c r="C154" s="93"/>
      <c r="D154" s="93"/>
      <c r="E154" s="10"/>
      <c r="F154" s="66" t="s">
        <v>210</v>
      </c>
      <c r="G154" s="41">
        <v>2554.7800000000002</v>
      </c>
      <c r="H154" s="21"/>
    </row>
    <row r="155" spans="2:8" x14ac:dyDescent="0.25">
      <c r="B155" s="92" t="s">
        <v>24</v>
      </c>
      <c r="C155" s="93"/>
      <c r="D155" s="93"/>
      <c r="E155" s="10"/>
      <c r="F155" s="66"/>
      <c r="G155" s="18"/>
      <c r="H155" s="21"/>
    </row>
    <row r="156" spans="2:8" x14ac:dyDescent="0.25">
      <c r="B156" s="92" t="s">
        <v>25</v>
      </c>
      <c r="C156" s="93"/>
      <c r="D156" s="93"/>
      <c r="E156" s="93"/>
      <c r="F156" s="66" t="s">
        <v>161</v>
      </c>
      <c r="G156" s="41">
        <v>920</v>
      </c>
      <c r="H156" s="21"/>
    </row>
    <row r="157" spans="2:8" x14ac:dyDescent="0.25">
      <c r="B157" s="92" t="s">
        <v>26</v>
      </c>
      <c r="C157" s="93"/>
      <c r="D157" s="93"/>
      <c r="E157" s="10"/>
      <c r="F157" s="66" t="s">
        <v>162</v>
      </c>
      <c r="G157" s="41">
        <v>75.64</v>
      </c>
      <c r="H157" s="21"/>
    </row>
    <row r="158" spans="2:8" x14ac:dyDescent="0.25">
      <c r="B158" s="92" t="s">
        <v>27</v>
      </c>
      <c r="C158" s="93"/>
      <c r="D158" s="93"/>
      <c r="E158" s="93"/>
      <c r="F158" s="66" t="s">
        <v>172</v>
      </c>
      <c r="G158" s="41">
        <v>37.82</v>
      </c>
      <c r="H158" s="21"/>
    </row>
    <row r="159" spans="2:8" x14ac:dyDescent="0.25">
      <c r="B159" s="92" t="s">
        <v>163</v>
      </c>
      <c r="C159" s="93"/>
      <c r="D159" s="93"/>
      <c r="E159" s="10"/>
      <c r="F159" s="66" t="s">
        <v>165</v>
      </c>
      <c r="G159" s="41">
        <v>400</v>
      </c>
      <c r="H159" s="21"/>
    </row>
    <row r="160" spans="2:8" x14ac:dyDescent="0.25">
      <c r="B160" s="92" t="s">
        <v>28</v>
      </c>
      <c r="C160" s="93"/>
      <c r="D160" s="93"/>
      <c r="E160" s="10"/>
      <c r="F160" s="66"/>
      <c r="G160" s="41">
        <v>1030</v>
      </c>
      <c r="H160" s="21"/>
    </row>
    <row r="161" spans="2:8" ht="15.75" thickBot="1" x14ac:dyDescent="0.3">
      <c r="B161" s="18" t="s">
        <v>29</v>
      </c>
      <c r="C161" s="10"/>
      <c r="D161" s="10"/>
      <c r="E161" s="10"/>
      <c r="F161" s="66"/>
      <c r="G161" s="41">
        <v>40585.68</v>
      </c>
      <c r="H161" s="21"/>
    </row>
    <row r="162" spans="2:8" x14ac:dyDescent="0.25">
      <c r="B162" s="94" t="s">
        <v>13</v>
      </c>
      <c r="C162" s="95"/>
      <c r="D162" s="10"/>
      <c r="E162" s="10"/>
      <c r="F162" s="66"/>
      <c r="G162" s="51">
        <f>SUM(G140:G161)</f>
        <v>152022.20000000001</v>
      </c>
      <c r="H162" s="11"/>
    </row>
    <row r="163" spans="2:8" x14ac:dyDescent="0.25">
      <c r="B163" s="18"/>
      <c r="C163" s="10"/>
      <c r="D163" s="10"/>
      <c r="E163" s="10"/>
      <c r="F163" s="66"/>
      <c r="G163" s="18"/>
      <c r="H163" s="21"/>
    </row>
    <row r="164" spans="2:8" x14ac:dyDescent="0.25">
      <c r="B164" s="96" t="s">
        <v>14</v>
      </c>
      <c r="C164" s="97"/>
      <c r="D164" s="97"/>
      <c r="E164" s="10"/>
      <c r="F164" s="66"/>
      <c r="G164" s="18"/>
      <c r="H164" s="21"/>
    </row>
    <row r="165" spans="2:8" x14ac:dyDescent="0.25">
      <c r="B165" s="18" t="s">
        <v>30</v>
      </c>
      <c r="C165" s="10"/>
      <c r="D165" s="10"/>
      <c r="E165" s="10"/>
      <c r="F165" s="66"/>
      <c r="G165" s="18"/>
      <c r="H165" s="21"/>
    </row>
    <row r="166" spans="2:8" x14ac:dyDescent="0.25">
      <c r="B166" s="92" t="s">
        <v>167</v>
      </c>
      <c r="C166" s="93"/>
      <c r="D166" s="93"/>
      <c r="E166" s="93"/>
      <c r="F166" s="66"/>
      <c r="G166" s="41">
        <v>16000</v>
      </c>
      <c r="H166" s="21"/>
    </row>
    <row r="167" spans="2:8" x14ac:dyDescent="0.25">
      <c r="B167" s="92" t="s">
        <v>168</v>
      </c>
      <c r="C167" s="93"/>
      <c r="D167" s="10"/>
      <c r="E167" s="10"/>
      <c r="F167" s="66"/>
      <c r="G167" s="18"/>
      <c r="H167" s="21"/>
    </row>
    <row r="168" spans="2:8" x14ac:dyDescent="0.25">
      <c r="B168" s="18" t="s">
        <v>31</v>
      </c>
      <c r="C168" s="56">
        <v>4000</v>
      </c>
      <c r="D168" s="10"/>
      <c r="E168" s="10"/>
      <c r="F168" s="66"/>
      <c r="G168" s="18"/>
      <c r="H168" s="21"/>
    </row>
    <row r="169" spans="2:8" x14ac:dyDescent="0.25">
      <c r="B169" s="18"/>
      <c r="C169" s="56"/>
      <c r="D169" s="10"/>
      <c r="E169" s="10"/>
      <c r="F169" s="66"/>
      <c r="G169" s="18"/>
      <c r="H169" s="21"/>
    </row>
    <row r="170" spans="2:8" x14ac:dyDescent="0.25">
      <c r="B170" s="18" t="s">
        <v>170</v>
      </c>
      <c r="C170" s="56"/>
      <c r="D170" s="10"/>
      <c r="E170" s="10"/>
      <c r="F170" s="66"/>
      <c r="G170" s="41">
        <v>9000</v>
      </c>
      <c r="H170" s="21"/>
    </row>
    <row r="171" spans="2:8" x14ac:dyDescent="0.25">
      <c r="B171" s="18"/>
      <c r="C171" s="10"/>
      <c r="D171" s="20"/>
      <c r="E171" s="10"/>
      <c r="F171" s="66"/>
      <c r="G171" s="18"/>
      <c r="H171" s="21"/>
    </row>
    <row r="172" spans="2:8" x14ac:dyDescent="0.25">
      <c r="B172" s="92"/>
      <c r="C172" s="93"/>
      <c r="D172" s="20"/>
      <c r="E172" s="10"/>
      <c r="F172" s="66"/>
      <c r="G172" s="18"/>
      <c r="H172" s="21"/>
    </row>
    <row r="173" spans="2:8" x14ac:dyDescent="0.25">
      <c r="B173" s="18" t="s">
        <v>169</v>
      </c>
      <c r="C173" s="10"/>
      <c r="D173" s="10"/>
      <c r="E173" s="10"/>
      <c r="F173" s="66"/>
      <c r="G173" s="41">
        <v>137186.64000000001</v>
      </c>
      <c r="H173" s="21"/>
    </row>
    <row r="174" spans="2:8" x14ac:dyDescent="0.25">
      <c r="B174" s="92" t="s">
        <v>166</v>
      </c>
      <c r="C174" s="93"/>
      <c r="D174" s="93"/>
      <c r="E174" s="93"/>
      <c r="F174" s="66"/>
      <c r="G174" s="18"/>
      <c r="H174" s="21"/>
    </row>
    <row r="175" spans="2:8" x14ac:dyDescent="0.25">
      <c r="B175" s="18" t="s">
        <v>2</v>
      </c>
      <c r="C175" s="42">
        <v>119345.02</v>
      </c>
      <c r="D175" s="10"/>
      <c r="E175" s="10"/>
      <c r="F175" s="66"/>
      <c r="G175" s="18"/>
      <c r="H175" s="21"/>
    </row>
    <row r="176" spans="2:8" x14ac:dyDescent="0.25">
      <c r="B176" s="98"/>
      <c r="C176" s="99"/>
      <c r="D176" s="99"/>
      <c r="E176" s="10"/>
      <c r="F176" s="66"/>
      <c r="G176" s="18"/>
      <c r="H176" s="21"/>
    </row>
    <row r="177" spans="2:8" ht="15.75" thickBot="1" x14ac:dyDescent="0.3">
      <c r="B177" s="90" t="s">
        <v>173</v>
      </c>
      <c r="C177" s="91"/>
      <c r="D177" s="91"/>
      <c r="E177" s="91"/>
      <c r="F177" s="67"/>
      <c r="G177" s="59">
        <v>169667</v>
      </c>
      <c r="H177" s="22"/>
    </row>
    <row r="178" spans="2:8" ht="15.75" thickBot="1" x14ac:dyDescent="0.3">
      <c r="B178" s="2"/>
      <c r="C178" s="3"/>
      <c r="D178" s="3"/>
      <c r="E178" s="1" t="s">
        <v>19</v>
      </c>
      <c r="F178" s="68"/>
      <c r="G178" s="53">
        <v>483875.94</v>
      </c>
      <c r="H178" s="53">
        <v>483875.94</v>
      </c>
    </row>
    <row r="179" spans="2:8" x14ac:dyDescent="0.25">
      <c r="B179" s="5"/>
      <c r="C179" s="3"/>
      <c r="D179" s="3"/>
      <c r="E179" s="3"/>
      <c r="F179" s="69"/>
      <c r="G179" s="58"/>
      <c r="H179" s="4"/>
    </row>
    <row r="180" spans="2:8" ht="15.75" thickBot="1" x14ac:dyDescent="0.3"/>
    <row r="181" spans="2:8" x14ac:dyDescent="0.25">
      <c r="B181" s="23" t="s">
        <v>32</v>
      </c>
      <c r="C181" s="24"/>
      <c r="D181" s="24"/>
      <c r="E181" s="24"/>
      <c r="F181" s="70"/>
      <c r="G181" s="24"/>
      <c r="H181" s="25"/>
    </row>
    <row r="182" spans="2:8" x14ac:dyDescent="0.25">
      <c r="B182" s="26" t="s">
        <v>33</v>
      </c>
      <c r="C182" s="19"/>
      <c r="D182" s="19"/>
      <c r="E182" s="19"/>
      <c r="F182" s="71"/>
      <c r="G182" s="19"/>
      <c r="H182" s="27"/>
    </row>
    <row r="183" spans="2:8" x14ac:dyDescent="0.25">
      <c r="B183" s="28"/>
      <c r="C183" s="19"/>
      <c r="D183" s="19"/>
      <c r="E183" s="19"/>
      <c r="F183" s="71"/>
      <c r="G183" s="19"/>
      <c r="H183" s="27"/>
    </row>
    <row r="184" spans="2:8" x14ac:dyDescent="0.25">
      <c r="B184" s="28" t="s">
        <v>71</v>
      </c>
      <c r="C184" s="19"/>
      <c r="D184" s="19"/>
      <c r="E184" s="19"/>
      <c r="F184" s="72" t="s">
        <v>35</v>
      </c>
      <c r="G184" s="29" t="s">
        <v>36</v>
      </c>
      <c r="H184" s="30" t="s">
        <v>37</v>
      </c>
    </row>
    <row r="185" spans="2:8" x14ac:dyDescent="0.25">
      <c r="B185" s="28" t="s">
        <v>38</v>
      </c>
      <c r="C185" s="19"/>
      <c r="D185" s="19"/>
      <c r="E185" s="19"/>
      <c r="F185" s="71">
        <v>9100000</v>
      </c>
      <c r="G185" s="42">
        <v>175813</v>
      </c>
      <c r="H185" s="43">
        <v>33244.629999999997</v>
      </c>
    </row>
    <row r="186" spans="2:8" x14ac:dyDescent="0.25">
      <c r="B186" s="28" t="s">
        <v>39</v>
      </c>
      <c r="C186" s="19"/>
      <c r="D186" s="19"/>
      <c r="E186" s="19"/>
      <c r="F186" s="71">
        <v>3500000</v>
      </c>
      <c r="G186" s="42">
        <v>67620.399999999994</v>
      </c>
      <c r="H186" s="43">
        <v>12786.4</v>
      </c>
    </row>
    <row r="187" spans="2:8" x14ac:dyDescent="0.25">
      <c r="B187" s="28" t="s">
        <v>40</v>
      </c>
      <c r="C187" s="19"/>
      <c r="D187" s="19"/>
      <c r="E187" s="19"/>
      <c r="F187" s="71">
        <v>1150000</v>
      </c>
      <c r="G187" s="42">
        <v>22218.12</v>
      </c>
      <c r="H187" s="43">
        <v>4201.25</v>
      </c>
    </row>
    <row r="188" spans="2:8" x14ac:dyDescent="0.25">
      <c r="B188" s="28" t="s">
        <v>41</v>
      </c>
      <c r="C188" s="19"/>
      <c r="D188" s="19"/>
      <c r="E188" s="19"/>
      <c r="F188" s="71">
        <v>483875.9</v>
      </c>
      <c r="G188" s="42">
        <v>9348.5300000000007</v>
      </c>
      <c r="H188" s="49">
        <v>1767.72</v>
      </c>
    </row>
    <row r="189" spans="2:8" x14ac:dyDescent="0.25">
      <c r="B189" s="28"/>
      <c r="C189" s="19"/>
      <c r="D189" s="19"/>
      <c r="E189" s="19"/>
      <c r="F189" s="71"/>
      <c r="G189" s="19"/>
      <c r="H189" s="27"/>
    </row>
    <row r="190" spans="2:8" ht="15.75" thickBot="1" x14ac:dyDescent="0.3">
      <c r="B190" s="46" t="s">
        <v>42</v>
      </c>
      <c r="C190" s="32"/>
      <c r="D190" s="32"/>
      <c r="E190" s="32"/>
      <c r="F190" s="73">
        <v>14233875.9</v>
      </c>
      <c r="G190" s="47">
        <v>275000</v>
      </c>
      <c r="H190" s="45">
        <v>52000</v>
      </c>
    </row>
    <row r="191" spans="2:8" ht="15.75" thickBot="1" x14ac:dyDescent="0.3"/>
    <row r="192" spans="2:8" x14ac:dyDescent="0.25">
      <c r="B192" s="23" t="s">
        <v>43</v>
      </c>
      <c r="C192" s="24"/>
      <c r="D192" s="24"/>
      <c r="E192" s="24"/>
      <c r="F192" s="70"/>
      <c r="G192" s="24"/>
      <c r="H192" s="25"/>
    </row>
    <row r="193" spans="2:8" x14ac:dyDescent="0.25">
      <c r="B193" s="28" t="s">
        <v>44</v>
      </c>
      <c r="C193" s="19"/>
      <c r="D193" s="19"/>
      <c r="E193" s="19"/>
      <c r="F193" s="71">
        <v>14233875.9</v>
      </c>
      <c r="G193" s="19"/>
      <c r="H193" s="43">
        <v>1000</v>
      </c>
    </row>
    <row r="194" spans="2:8" x14ac:dyDescent="0.25">
      <c r="B194" s="28" t="s">
        <v>45</v>
      </c>
      <c r="C194" s="19"/>
      <c r="D194" s="19"/>
      <c r="E194" s="19"/>
      <c r="F194" s="71">
        <v>150000</v>
      </c>
      <c r="G194" s="19"/>
      <c r="H194" s="27"/>
    </row>
    <row r="195" spans="2:8" x14ac:dyDescent="0.25">
      <c r="B195" s="28"/>
      <c r="C195" s="19"/>
      <c r="D195" s="19"/>
      <c r="E195" s="19"/>
      <c r="F195" s="71">
        <v>14083875.9</v>
      </c>
      <c r="G195" s="19"/>
      <c r="H195" s="27"/>
    </row>
    <row r="196" spans="2:8" x14ac:dyDescent="0.25">
      <c r="B196" s="28" t="s">
        <v>81</v>
      </c>
      <c r="C196" s="19"/>
      <c r="D196" s="19"/>
      <c r="E196" s="19"/>
      <c r="F196" s="71"/>
      <c r="G196" s="19"/>
      <c r="H196" s="27"/>
    </row>
    <row r="197" spans="2:8" x14ac:dyDescent="0.25">
      <c r="B197" s="28" t="s">
        <v>106</v>
      </c>
      <c r="C197" s="19"/>
      <c r="D197" s="19"/>
      <c r="E197" s="19"/>
      <c r="F197" s="71">
        <v>774400</v>
      </c>
      <c r="G197" s="19"/>
      <c r="H197" s="44">
        <v>774400</v>
      </c>
    </row>
    <row r="198" spans="2:8" x14ac:dyDescent="0.25">
      <c r="B198" s="28"/>
      <c r="C198" s="19"/>
      <c r="D198" s="19"/>
      <c r="E198" s="19"/>
      <c r="F198" s="71"/>
      <c r="G198" s="19"/>
      <c r="H198" s="27"/>
    </row>
    <row r="199" spans="2:8" x14ac:dyDescent="0.25">
      <c r="B199" s="28"/>
      <c r="C199" s="19"/>
      <c r="D199" s="19"/>
      <c r="E199" s="19"/>
      <c r="F199" s="71"/>
      <c r="G199" s="19"/>
      <c r="H199" s="27"/>
    </row>
    <row r="200" spans="2:8" x14ac:dyDescent="0.25">
      <c r="B200" s="28"/>
      <c r="C200" s="19"/>
      <c r="D200" s="19"/>
      <c r="E200" s="19"/>
      <c r="F200" s="71"/>
      <c r="G200" s="19"/>
      <c r="H200" s="27"/>
    </row>
    <row r="201" spans="2:8" ht="15.75" thickBot="1" x14ac:dyDescent="0.3">
      <c r="B201" s="46" t="s">
        <v>46</v>
      </c>
      <c r="C201" s="32"/>
      <c r="D201" s="32"/>
      <c r="E201" s="32"/>
      <c r="F201" s="74"/>
      <c r="G201" s="32"/>
      <c r="H201" s="45">
        <f>SUM(H193:H200)</f>
        <v>775400</v>
      </c>
    </row>
    <row r="202" spans="2:8" x14ac:dyDescent="0.25">
      <c r="B202" s="29" t="s">
        <v>107</v>
      </c>
      <c r="C202" s="19"/>
      <c r="D202" s="19"/>
      <c r="E202" s="19"/>
      <c r="F202" s="71"/>
      <c r="G202" s="19"/>
      <c r="H202" s="48"/>
    </row>
    <row r="203" spans="2:8" x14ac:dyDescent="0.25">
      <c r="B203" s="19"/>
      <c r="C203" s="19"/>
      <c r="D203" s="19"/>
      <c r="E203" s="19"/>
      <c r="F203" s="71"/>
      <c r="G203" s="19"/>
      <c r="H203" s="19"/>
    </row>
    <row r="204" spans="2:8" ht="15.75" thickBot="1" x14ac:dyDescent="0.3">
      <c r="B204" s="19"/>
      <c r="C204" s="19"/>
      <c r="D204" s="19"/>
      <c r="E204" s="19"/>
      <c r="F204" s="71"/>
      <c r="G204" s="19"/>
      <c r="H204" s="19"/>
    </row>
    <row r="205" spans="2:8" x14ac:dyDescent="0.25">
      <c r="B205" s="39" t="s">
        <v>47</v>
      </c>
      <c r="C205" s="24"/>
      <c r="D205" s="24"/>
      <c r="E205" s="24"/>
      <c r="F205" s="70"/>
      <c r="G205" s="24"/>
      <c r="H205" s="25"/>
    </row>
    <row r="206" spans="2:8" x14ac:dyDescent="0.25">
      <c r="B206" s="36" t="s">
        <v>48</v>
      </c>
      <c r="C206" s="19"/>
      <c r="D206" s="19"/>
      <c r="E206" s="19"/>
      <c r="F206" s="71"/>
      <c r="G206" s="19"/>
      <c r="H206" s="27"/>
    </row>
    <row r="207" spans="2:8" x14ac:dyDescent="0.25">
      <c r="B207" s="28"/>
      <c r="C207" s="19"/>
      <c r="D207" s="19"/>
      <c r="E207" s="19"/>
      <c r="F207" s="71"/>
      <c r="G207" s="19"/>
      <c r="H207" s="27"/>
    </row>
    <row r="208" spans="2:8" x14ac:dyDescent="0.25">
      <c r="B208" s="36" t="s">
        <v>49</v>
      </c>
      <c r="C208" s="19"/>
      <c r="D208" s="19"/>
      <c r="E208" s="19"/>
      <c r="F208" s="71"/>
      <c r="G208" s="19"/>
      <c r="H208" s="27"/>
    </row>
    <row r="209" spans="2:8" x14ac:dyDescent="0.25">
      <c r="B209" s="26" t="s">
        <v>50</v>
      </c>
      <c r="C209" s="19"/>
      <c r="D209" s="19"/>
      <c r="E209" s="19"/>
      <c r="F209" s="71"/>
      <c r="G209" s="19"/>
      <c r="H209" s="43"/>
    </row>
    <row r="210" spans="2:8" x14ac:dyDescent="0.25">
      <c r="B210" s="28" t="s">
        <v>51</v>
      </c>
      <c r="C210" s="19"/>
      <c r="D210" s="19"/>
      <c r="E210" s="19"/>
      <c r="F210" s="71" t="s">
        <v>108</v>
      </c>
      <c r="G210" s="19"/>
      <c r="H210" s="43">
        <v>273000</v>
      </c>
    </row>
    <row r="211" spans="2:8" x14ac:dyDescent="0.25">
      <c r="B211" s="28" t="s">
        <v>45</v>
      </c>
      <c r="C211" s="19"/>
      <c r="D211" s="19"/>
      <c r="E211" s="19"/>
      <c r="F211" s="71">
        <v>1186956.52</v>
      </c>
      <c r="G211" s="19" t="s">
        <v>52</v>
      </c>
      <c r="H211" s="43">
        <v>5341.3</v>
      </c>
    </row>
    <row r="212" spans="2:8" x14ac:dyDescent="0.25">
      <c r="B212" s="26" t="s">
        <v>122</v>
      </c>
      <c r="C212" s="19"/>
      <c r="D212" s="19"/>
      <c r="E212" s="19"/>
      <c r="F212" s="71"/>
      <c r="G212" s="19"/>
      <c r="H212" s="50">
        <v>267658.7</v>
      </c>
    </row>
    <row r="213" spans="2:8" x14ac:dyDescent="0.25">
      <c r="B213" s="28"/>
      <c r="C213" s="19"/>
      <c r="D213" s="19"/>
      <c r="E213" s="19"/>
      <c r="F213" s="71"/>
      <c r="G213" s="19"/>
      <c r="H213" s="27"/>
    </row>
    <row r="214" spans="2:8" x14ac:dyDescent="0.25">
      <c r="B214" s="28" t="s">
        <v>54</v>
      </c>
      <c r="C214" s="19"/>
      <c r="D214" s="19"/>
      <c r="E214" s="19"/>
      <c r="F214" s="71"/>
      <c r="G214" s="19"/>
      <c r="H214" s="43">
        <v>40148.800000000003</v>
      </c>
    </row>
    <row r="215" spans="2:8" x14ac:dyDescent="0.25">
      <c r="B215" s="26" t="s">
        <v>55</v>
      </c>
      <c r="C215" s="19"/>
      <c r="D215" s="19"/>
      <c r="E215" s="19"/>
      <c r="F215" s="71"/>
      <c r="G215" s="19"/>
      <c r="H215" s="50">
        <v>307807.51</v>
      </c>
    </row>
    <row r="216" spans="2:8" x14ac:dyDescent="0.25">
      <c r="B216" s="28"/>
      <c r="C216" s="19"/>
      <c r="D216" s="19"/>
      <c r="E216" s="19"/>
      <c r="F216" s="71"/>
      <c r="G216" s="19"/>
      <c r="H216" s="27"/>
    </row>
    <row r="217" spans="2:8" ht="15.75" thickBot="1" x14ac:dyDescent="0.3">
      <c r="B217" s="31"/>
      <c r="C217" s="32"/>
      <c r="D217" s="32"/>
      <c r="E217" s="32"/>
      <c r="F217" s="74"/>
      <c r="G217" s="32"/>
      <c r="H217" s="33"/>
    </row>
    <row r="218" spans="2:8" ht="15.75" thickBot="1" x14ac:dyDescent="0.3">
      <c r="B218" s="19"/>
      <c r="C218" s="19"/>
      <c r="D218" s="19"/>
      <c r="E218" s="19"/>
      <c r="F218" s="71"/>
      <c r="G218" s="19"/>
      <c r="H218" s="19"/>
    </row>
    <row r="219" spans="2:8" x14ac:dyDescent="0.25">
      <c r="B219" s="39" t="s">
        <v>56</v>
      </c>
      <c r="C219" s="24"/>
      <c r="D219" s="24"/>
      <c r="E219" s="24"/>
      <c r="F219" s="70"/>
      <c r="G219" s="24"/>
      <c r="H219" s="25"/>
    </row>
    <row r="220" spans="2:8" x14ac:dyDescent="0.25">
      <c r="B220" s="35" t="s">
        <v>57</v>
      </c>
      <c r="C220" s="19"/>
      <c r="D220" s="19"/>
      <c r="E220" s="19"/>
      <c r="F220" s="71">
        <v>3500000</v>
      </c>
      <c r="G220" s="19"/>
      <c r="H220" s="43">
        <v>350000</v>
      </c>
    </row>
    <row r="221" spans="2:8" x14ac:dyDescent="0.25">
      <c r="B221" s="28" t="s">
        <v>45</v>
      </c>
      <c r="C221" s="19"/>
      <c r="D221" s="19"/>
      <c r="E221" s="19"/>
      <c r="F221" s="71">
        <v>456521.74</v>
      </c>
      <c r="G221" s="19" t="s">
        <v>53</v>
      </c>
      <c r="H221" s="43">
        <v>6847.83</v>
      </c>
    </row>
    <row r="222" spans="2:8" x14ac:dyDescent="0.25">
      <c r="B222" s="28" t="s">
        <v>123</v>
      </c>
      <c r="C222" s="19"/>
      <c r="D222" s="19"/>
      <c r="E222" s="19"/>
      <c r="F222" s="71"/>
      <c r="G222" s="19"/>
      <c r="H222" s="43">
        <v>343152.17</v>
      </c>
    </row>
    <row r="223" spans="2:8" x14ac:dyDescent="0.25">
      <c r="B223" s="28"/>
      <c r="C223" s="19"/>
      <c r="D223" s="19"/>
      <c r="E223" s="19"/>
      <c r="F223" s="71"/>
      <c r="G223" s="19"/>
      <c r="H223" s="27"/>
    </row>
    <row r="224" spans="2:8" x14ac:dyDescent="0.25">
      <c r="B224" s="28" t="s">
        <v>58</v>
      </c>
      <c r="C224" s="19"/>
      <c r="D224" s="19"/>
      <c r="E224" s="19"/>
      <c r="F224" s="71"/>
      <c r="G224" s="19"/>
      <c r="H224" s="43">
        <v>51472.83</v>
      </c>
    </row>
    <row r="225" spans="2:8" x14ac:dyDescent="0.25">
      <c r="B225" s="26" t="s">
        <v>59</v>
      </c>
      <c r="C225" s="19"/>
      <c r="D225" s="19"/>
      <c r="E225" s="19"/>
      <c r="F225" s="71"/>
      <c r="G225" s="19"/>
      <c r="H225" s="50">
        <v>394625</v>
      </c>
    </row>
    <row r="226" spans="2:8" ht="15.75" thickBot="1" x14ac:dyDescent="0.3">
      <c r="B226" s="31"/>
      <c r="C226" s="32"/>
      <c r="D226" s="32"/>
      <c r="E226" s="32"/>
      <c r="F226" s="74"/>
      <c r="G226" s="32"/>
      <c r="H226" s="33"/>
    </row>
    <row r="227" spans="2:8" x14ac:dyDescent="0.25">
      <c r="B227" s="19"/>
      <c r="C227" s="19"/>
      <c r="D227" s="19"/>
      <c r="E227" s="19"/>
      <c r="F227" s="71"/>
      <c r="G227" s="19"/>
      <c r="H227" s="19"/>
    </row>
    <row r="228" spans="2:8" ht="15.75" thickBot="1" x14ac:dyDescent="0.3">
      <c r="B228" s="19"/>
      <c r="C228" s="19"/>
      <c r="D228" s="19"/>
      <c r="E228" s="19"/>
      <c r="F228" s="71"/>
      <c r="G228" s="19"/>
      <c r="H228" s="19"/>
    </row>
    <row r="229" spans="2:8" x14ac:dyDescent="0.25">
      <c r="B229" s="39" t="s">
        <v>121</v>
      </c>
      <c r="C229" s="24"/>
      <c r="D229" s="24"/>
      <c r="E229" s="24"/>
      <c r="F229" s="70"/>
      <c r="G229" s="24"/>
      <c r="H229" s="25"/>
    </row>
    <row r="230" spans="2:8" x14ac:dyDescent="0.25">
      <c r="B230" s="35" t="s">
        <v>57</v>
      </c>
      <c r="C230" s="19"/>
      <c r="D230" s="19"/>
      <c r="E230" s="19"/>
      <c r="F230" s="71">
        <v>1150000</v>
      </c>
      <c r="G230" s="19"/>
      <c r="H230" s="43">
        <v>115000</v>
      </c>
    </row>
    <row r="231" spans="2:8" x14ac:dyDescent="0.25">
      <c r="B231" s="28" t="s">
        <v>45</v>
      </c>
      <c r="C231" s="19"/>
      <c r="D231" s="19"/>
      <c r="E231" s="19"/>
      <c r="F231" s="71">
        <v>150000</v>
      </c>
      <c r="G231" s="19" t="s">
        <v>53</v>
      </c>
      <c r="H231" s="43">
        <v>2250</v>
      </c>
    </row>
    <row r="232" spans="2:8" x14ac:dyDescent="0.25">
      <c r="B232" s="28"/>
      <c r="C232" s="19"/>
      <c r="D232" s="19"/>
      <c r="E232" s="19"/>
      <c r="F232" s="71"/>
      <c r="G232" s="19"/>
      <c r="H232" s="43">
        <v>112750</v>
      </c>
    </row>
    <row r="233" spans="2:8" x14ac:dyDescent="0.25">
      <c r="B233" s="28" t="s">
        <v>58</v>
      </c>
      <c r="C233" s="19"/>
      <c r="D233" s="19"/>
      <c r="E233" s="19"/>
      <c r="F233" s="71"/>
      <c r="G233" s="19"/>
      <c r="H233" s="42">
        <v>16912.5</v>
      </c>
    </row>
    <row r="234" spans="2:8" x14ac:dyDescent="0.25">
      <c r="B234" s="26" t="s">
        <v>59</v>
      </c>
      <c r="C234" s="19"/>
      <c r="D234" s="19"/>
      <c r="E234" s="19"/>
      <c r="F234" s="71"/>
      <c r="G234" s="19"/>
      <c r="H234" s="54">
        <v>129662.5</v>
      </c>
    </row>
    <row r="235" spans="2:8" ht="15.75" thickBot="1" x14ac:dyDescent="0.3">
      <c r="B235" s="31"/>
      <c r="C235" s="32"/>
      <c r="D235" s="32"/>
      <c r="E235" s="32"/>
      <c r="F235" s="74"/>
      <c r="G235" s="32"/>
      <c r="H235" s="33"/>
    </row>
    <row r="236" spans="2:8" ht="15.75" thickBot="1" x14ac:dyDescent="0.3">
      <c r="B236" s="19"/>
      <c r="C236" s="19"/>
      <c r="D236" s="19"/>
      <c r="E236" s="19"/>
      <c r="F236" s="71"/>
      <c r="G236" s="19"/>
      <c r="H236" s="19"/>
    </row>
    <row r="237" spans="2:8" x14ac:dyDescent="0.25">
      <c r="B237" s="34"/>
      <c r="C237" s="24"/>
      <c r="D237" s="24"/>
      <c r="E237" s="24"/>
      <c r="F237" s="70"/>
      <c r="G237" s="24"/>
      <c r="H237" s="25"/>
    </row>
    <row r="238" spans="2:8" x14ac:dyDescent="0.25">
      <c r="B238" s="36" t="s">
        <v>22</v>
      </c>
      <c r="C238" s="19"/>
      <c r="D238" s="19"/>
      <c r="E238" s="19"/>
      <c r="F238" s="71"/>
      <c r="G238" s="19"/>
      <c r="H238" s="27"/>
    </row>
    <row r="239" spans="2:8" x14ac:dyDescent="0.25">
      <c r="B239" s="28" t="s">
        <v>152</v>
      </c>
      <c r="C239" s="19"/>
      <c r="D239" s="19"/>
      <c r="E239" s="19"/>
      <c r="F239" s="71">
        <v>395470.86</v>
      </c>
      <c r="G239" s="42"/>
      <c r="H239" s="43">
        <v>39547.1</v>
      </c>
    </row>
    <row r="240" spans="2:8" x14ac:dyDescent="0.25">
      <c r="B240" s="28" t="s">
        <v>60</v>
      </c>
      <c r="C240" s="19"/>
      <c r="D240" s="19"/>
      <c r="E240" s="19"/>
      <c r="F240" s="71">
        <v>51583.16</v>
      </c>
      <c r="G240" s="19" t="s">
        <v>61</v>
      </c>
      <c r="H240" s="43">
        <v>773.75</v>
      </c>
    </row>
    <row r="241" spans="2:8" x14ac:dyDescent="0.25">
      <c r="B241" s="28"/>
      <c r="C241" s="19"/>
      <c r="D241" s="19"/>
      <c r="E241" s="19"/>
      <c r="F241" s="71"/>
      <c r="G241" s="19"/>
      <c r="H241" s="43">
        <v>38773.4</v>
      </c>
    </row>
    <row r="242" spans="2:8" x14ac:dyDescent="0.25">
      <c r="B242" s="28" t="s">
        <v>54</v>
      </c>
      <c r="C242" s="19"/>
      <c r="D242" s="19"/>
      <c r="E242" s="19"/>
      <c r="F242" s="71"/>
      <c r="G242" s="19"/>
      <c r="H242" s="43">
        <v>5816.0119999999997</v>
      </c>
    </row>
    <row r="243" spans="2:8" x14ac:dyDescent="0.25">
      <c r="B243" s="26" t="s">
        <v>62</v>
      </c>
      <c r="C243" s="19"/>
      <c r="D243" s="19"/>
      <c r="E243" s="19"/>
      <c r="F243" s="71"/>
      <c r="G243" s="19"/>
      <c r="H243" s="50">
        <v>44589.41</v>
      </c>
    </row>
    <row r="244" spans="2:8" x14ac:dyDescent="0.25">
      <c r="B244" s="28"/>
      <c r="C244" s="19"/>
      <c r="D244" s="19"/>
      <c r="E244" s="19"/>
      <c r="F244" s="71"/>
      <c r="G244" s="19"/>
      <c r="H244" s="43"/>
    </row>
    <row r="245" spans="2:8" x14ac:dyDescent="0.25">
      <c r="B245" s="35" t="s">
        <v>153</v>
      </c>
      <c r="C245" s="19"/>
      <c r="D245" s="19"/>
      <c r="E245" s="19"/>
      <c r="F245" s="71">
        <v>88405.08</v>
      </c>
      <c r="G245" s="19"/>
      <c r="H245" s="43">
        <v>8840.51</v>
      </c>
    </row>
    <row r="246" spans="2:8" x14ac:dyDescent="0.25">
      <c r="B246" s="35" t="s">
        <v>174</v>
      </c>
      <c r="C246" s="19"/>
      <c r="D246" s="19"/>
      <c r="E246" s="19"/>
      <c r="F246" s="71"/>
      <c r="G246" s="19"/>
      <c r="H246" s="43">
        <v>1326.08</v>
      </c>
    </row>
    <row r="247" spans="2:8" x14ac:dyDescent="0.25">
      <c r="B247" s="28"/>
      <c r="C247" s="19"/>
      <c r="D247" s="19"/>
      <c r="E247" s="19"/>
      <c r="F247" s="71"/>
      <c r="G247" s="19"/>
      <c r="H247" s="27"/>
    </row>
    <row r="248" spans="2:8" x14ac:dyDescent="0.25">
      <c r="B248" s="26" t="s">
        <v>154</v>
      </c>
      <c r="C248" s="19"/>
      <c r="D248" s="19"/>
      <c r="E248" s="19"/>
      <c r="F248" s="71"/>
      <c r="G248" s="19"/>
      <c r="H248" s="50">
        <f>SUM(H245:H247)</f>
        <v>10166.59</v>
      </c>
    </row>
    <row r="249" spans="2:8" ht="15.75" thickBot="1" x14ac:dyDescent="0.3">
      <c r="B249" s="31"/>
      <c r="C249" s="32"/>
      <c r="D249" s="32"/>
      <c r="E249" s="32"/>
      <c r="F249" s="74"/>
      <c r="G249" s="32"/>
      <c r="H249" s="33"/>
    </row>
    <row r="250" spans="2:8" x14ac:dyDescent="0.25">
      <c r="B250" s="19"/>
      <c r="C250" s="19"/>
      <c r="D250" s="19"/>
      <c r="E250" s="19"/>
      <c r="F250" s="71"/>
      <c r="G250" s="19"/>
      <c r="H250" s="19"/>
    </row>
    <row r="251" spans="2:8" x14ac:dyDescent="0.25">
      <c r="B251" s="19"/>
      <c r="C251" s="19"/>
      <c r="D251" s="19"/>
      <c r="E251" s="19"/>
      <c r="F251" s="71"/>
      <c r="G251" s="19"/>
      <c r="H251" s="19"/>
    </row>
    <row r="252" spans="2:8" ht="15.75" thickBot="1" x14ac:dyDescent="0.3">
      <c r="B252" s="19"/>
      <c r="C252" s="19"/>
      <c r="D252" s="19"/>
      <c r="E252" s="19"/>
      <c r="F252" s="71"/>
      <c r="G252" s="19"/>
      <c r="H252" s="19"/>
    </row>
    <row r="253" spans="2:8" x14ac:dyDescent="0.25">
      <c r="B253" s="23" t="s">
        <v>63</v>
      </c>
      <c r="C253" s="24"/>
      <c r="D253" s="24"/>
      <c r="E253" s="24"/>
      <c r="F253" s="70"/>
      <c r="G253" s="24"/>
      <c r="H253" s="25"/>
    </row>
    <row r="254" spans="2:8" x14ac:dyDescent="0.25">
      <c r="B254" s="36" t="s">
        <v>120</v>
      </c>
      <c r="C254" s="19"/>
      <c r="D254" s="19"/>
      <c r="E254" s="19"/>
      <c r="F254" s="71"/>
      <c r="G254" s="19"/>
      <c r="H254" s="27"/>
    </row>
    <row r="255" spans="2:8" x14ac:dyDescent="0.25">
      <c r="B255" s="36" t="s">
        <v>34</v>
      </c>
      <c r="C255" s="19"/>
      <c r="D255" s="19"/>
      <c r="E255" s="19"/>
      <c r="F255" s="75" t="s">
        <v>35</v>
      </c>
      <c r="G255" s="37" t="s">
        <v>64</v>
      </c>
      <c r="H255" s="27"/>
    </row>
    <row r="256" spans="2:8" x14ac:dyDescent="0.25">
      <c r="B256" s="28"/>
      <c r="C256" s="19"/>
      <c r="D256" s="19"/>
      <c r="E256" s="19"/>
      <c r="F256" s="71"/>
      <c r="G256" s="19"/>
      <c r="H256" s="27"/>
    </row>
    <row r="257" spans="2:8" x14ac:dyDescent="0.25">
      <c r="B257" s="28" t="s">
        <v>39</v>
      </c>
      <c r="C257" s="19"/>
      <c r="D257" s="19"/>
      <c r="E257" s="19"/>
      <c r="F257" s="71">
        <v>3500000</v>
      </c>
      <c r="G257" s="42">
        <v>32563.41</v>
      </c>
      <c r="H257" s="27"/>
    </row>
    <row r="258" spans="2:8" x14ac:dyDescent="0.25">
      <c r="B258" s="28" t="s">
        <v>41</v>
      </c>
      <c r="C258" s="19"/>
      <c r="D258" s="19"/>
      <c r="E258" s="19"/>
      <c r="F258" s="71">
        <v>274594.09999999998</v>
      </c>
      <c r="G258" s="42">
        <v>2554.7800000000002</v>
      </c>
      <c r="H258" s="27"/>
    </row>
    <row r="259" spans="2:8" x14ac:dyDescent="0.25">
      <c r="B259" s="28"/>
      <c r="C259" s="19"/>
      <c r="D259" s="19"/>
      <c r="E259" s="19"/>
      <c r="F259" s="71"/>
      <c r="G259" s="19"/>
      <c r="H259" s="27"/>
    </row>
    <row r="260" spans="2:8" x14ac:dyDescent="0.25">
      <c r="B260" s="26" t="s">
        <v>65</v>
      </c>
      <c r="C260" s="19"/>
      <c r="D260" s="19"/>
      <c r="E260" s="19"/>
      <c r="F260" s="72">
        <f>SUM(F257:F259)</f>
        <v>3774594.1</v>
      </c>
      <c r="G260" s="48">
        <v>35118.19</v>
      </c>
      <c r="H260" s="27"/>
    </row>
    <row r="261" spans="2:8" ht="15.75" thickBot="1" x14ac:dyDescent="0.3">
      <c r="B261" s="31"/>
      <c r="C261" s="32"/>
      <c r="D261" s="32"/>
      <c r="E261" s="32"/>
      <c r="F261" s="74"/>
      <c r="G261" s="32"/>
      <c r="H261" s="33"/>
    </row>
    <row r="262" spans="2:8" x14ac:dyDescent="0.25">
      <c r="B262" s="19"/>
      <c r="C262" s="19"/>
      <c r="D262" s="19"/>
      <c r="E262" s="19"/>
      <c r="F262" s="71"/>
      <c r="G262" s="19"/>
      <c r="H262" s="19"/>
    </row>
    <row r="263" spans="2:8" ht="15.75" thickBot="1" x14ac:dyDescent="0.3">
      <c r="B263" s="19"/>
      <c r="C263" s="19"/>
      <c r="D263" s="19"/>
      <c r="E263" s="19"/>
      <c r="F263" s="71"/>
      <c r="G263" s="19"/>
      <c r="H263" s="19"/>
    </row>
    <row r="264" spans="2:8" x14ac:dyDescent="0.25">
      <c r="B264" s="23" t="s">
        <v>66</v>
      </c>
      <c r="C264" s="24"/>
      <c r="D264" s="24"/>
      <c r="E264" s="24"/>
      <c r="F264" s="70"/>
      <c r="G264" s="24"/>
      <c r="H264" s="25"/>
    </row>
    <row r="265" spans="2:8" x14ac:dyDescent="0.25">
      <c r="B265" s="28"/>
      <c r="C265" s="19"/>
      <c r="D265" s="19"/>
      <c r="E265" s="19"/>
      <c r="F265" s="71"/>
      <c r="G265" s="19"/>
      <c r="H265" s="27"/>
    </row>
    <row r="266" spans="2:8" x14ac:dyDescent="0.25">
      <c r="B266" s="36" t="s">
        <v>67</v>
      </c>
      <c r="C266" s="19"/>
      <c r="D266" s="19"/>
      <c r="E266" s="19"/>
      <c r="F266" s="71"/>
      <c r="G266" s="19"/>
      <c r="H266" s="27"/>
    </row>
    <row r="267" spans="2:8" x14ac:dyDescent="0.25">
      <c r="B267" s="36" t="s">
        <v>34</v>
      </c>
      <c r="C267" s="19"/>
      <c r="D267" s="19"/>
      <c r="E267" s="19"/>
      <c r="F267" s="75" t="s">
        <v>68</v>
      </c>
      <c r="G267" s="37" t="s">
        <v>69</v>
      </c>
      <c r="H267" s="38" t="s">
        <v>70</v>
      </c>
    </row>
    <row r="268" spans="2:8" x14ac:dyDescent="0.25">
      <c r="B268" s="28"/>
      <c r="C268" s="19"/>
      <c r="D268" s="19"/>
      <c r="E268" s="19"/>
      <c r="F268" s="71"/>
      <c r="G268" s="19"/>
      <c r="H268" s="27"/>
    </row>
    <row r="269" spans="2:8" x14ac:dyDescent="0.25">
      <c r="B269" s="28" t="s">
        <v>38</v>
      </c>
      <c r="C269" s="19"/>
      <c r="D269" s="19"/>
      <c r="E269" s="19"/>
      <c r="F269" s="71">
        <v>1186956.52</v>
      </c>
      <c r="G269" s="42">
        <v>99919.84</v>
      </c>
      <c r="H269" s="43">
        <v>1087036.68</v>
      </c>
    </row>
    <row r="270" spans="2:8" x14ac:dyDescent="0.25">
      <c r="B270" s="28" t="s">
        <v>56</v>
      </c>
      <c r="C270" s="19"/>
      <c r="D270" s="19"/>
      <c r="E270" s="19"/>
      <c r="F270" s="71">
        <v>456521.74</v>
      </c>
      <c r="G270" s="42">
        <v>61120.13</v>
      </c>
      <c r="H270" s="44">
        <v>395401.6</v>
      </c>
    </row>
    <row r="271" spans="2:8" x14ac:dyDescent="0.25">
      <c r="B271" s="28" t="s">
        <v>40</v>
      </c>
      <c r="C271" s="19"/>
      <c r="D271" s="19"/>
      <c r="E271" s="19"/>
      <c r="F271" s="71">
        <v>150000</v>
      </c>
      <c r="G271" s="42">
        <v>17460.5</v>
      </c>
      <c r="H271" s="43">
        <v>132539.4</v>
      </c>
    </row>
    <row r="272" spans="2:8" x14ac:dyDescent="0.25">
      <c r="B272" s="28" t="s">
        <v>41</v>
      </c>
      <c r="C272" s="19"/>
      <c r="D272" s="19"/>
      <c r="E272" s="19"/>
      <c r="F272" s="71">
        <v>51583.15</v>
      </c>
      <c r="G272" s="42">
        <v>8133.11</v>
      </c>
      <c r="H272" s="43">
        <v>43450.04</v>
      </c>
    </row>
    <row r="273" spans="2:8" x14ac:dyDescent="0.25">
      <c r="B273" s="28"/>
      <c r="C273" s="19"/>
      <c r="D273" s="19"/>
      <c r="E273" s="19"/>
      <c r="F273" s="71"/>
      <c r="G273" s="19"/>
      <c r="H273" s="27"/>
    </row>
    <row r="274" spans="2:8" x14ac:dyDescent="0.25">
      <c r="B274" s="26" t="s">
        <v>65</v>
      </c>
      <c r="C274" s="19"/>
      <c r="D274" s="19"/>
      <c r="E274" s="19"/>
      <c r="F274" s="72">
        <f>SUM(F269:F273)</f>
        <v>1845061.41</v>
      </c>
      <c r="G274" s="48">
        <f>SUM(G269:G273)</f>
        <v>186633.58</v>
      </c>
      <c r="H274" s="50">
        <f>SUM(H269:H273)</f>
        <v>1658427.7199999997</v>
      </c>
    </row>
    <row r="275" spans="2:8" ht="15.75" thickBot="1" x14ac:dyDescent="0.3">
      <c r="B275" s="31"/>
      <c r="C275" s="32"/>
      <c r="D275" s="32"/>
      <c r="E275" s="32"/>
      <c r="F275" s="74"/>
      <c r="G275" s="32"/>
      <c r="H275" s="33"/>
    </row>
    <row r="276" spans="2:8" x14ac:dyDescent="0.25">
      <c r="B276" s="19"/>
      <c r="C276" s="19"/>
      <c r="D276" s="19"/>
      <c r="E276" s="19"/>
      <c r="F276" s="71"/>
      <c r="G276" s="19"/>
      <c r="H276" s="19"/>
    </row>
    <row r="277" spans="2:8" x14ac:dyDescent="0.25">
      <c r="B277" s="19"/>
      <c r="C277" s="19"/>
      <c r="D277" s="19"/>
      <c r="E277" s="19"/>
      <c r="F277" s="71"/>
      <c r="G277" s="19"/>
      <c r="H277" s="19"/>
    </row>
    <row r="278" spans="2:8" x14ac:dyDescent="0.25">
      <c r="B278" s="19"/>
      <c r="C278" s="19"/>
      <c r="D278" s="19"/>
      <c r="E278" s="19"/>
      <c r="F278" s="71"/>
      <c r="G278" s="19"/>
      <c r="H278" s="19"/>
    </row>
    <row r="279" spans="2:8" x14ac:dyDescent="0.25">
      <c r="B279" s="37" t="s">
        <v>201</v>
      </c>
      <c r="C279" s="19"/>
      <c r="D279" s="19"/>
      <c r="E279" s="19"/>
      <c r="F279" s="71"/>
      <c r="G279" s="19"/>
      <c r="H279" s="19"/>
    </row>
    <row r="280" spans="2:8" x14ac:dyDescent="0.25">
      <c r="B280" s="19"/>
      <c r="C280" s="19"/>
      <c r="D280" s="19"/>
      <c r="E280" s="19"/>
      <c r="F280" s="71"/>
      <c r="G280" s="19"/>
      <c r="H280" s="19"/>
    </row>
    <row r="281" spans="2:8" x14ac:dyDescent="0.25">
      <c r="B281" s="37" t="s">
        <v>82</v>
      </c>
      <c r="C281" s="19"/>
      <c r="D281" s="19"/>
      <c r="E281" s="19"/>
      <c r="F281" s="71"/>
      <c r="G281" s="19"/>
      <c r="H281" s="19"/>
    </row>
    <row r="282" spans="2:8" x14ac:dyDescent="0.25">
      <c r="B282" s="19"/>
      <c r="C282" s="19"/>
      <c r="D282" s="19"/>
      <c r="E282" s="19"/>
      <c r="F282" s="71"/>
      <c r="G282" s="19"/>
      <c r="H282" s="19"/>
    </row>
    <row r="283" spans="2:8" x14ac:dyDescent="0.25">
      <c r="B283" s="37" t="s">
        <v>83</v>
      </c>
      <c r="C283" s="19"/>
      <c r="D283" s="19"/>
      <c r="E283" s="19"/>
      <c r="F283" s="75" t="s">
        <v>84</v>
      </c>
      <c r="G283" s="37" t="s">
        <v>85</v>
      </c>
      <c r="H283" s="19"/>
    </row>
    <row r="284" spans="2:8" x14ac:dyDescent="0.25">
      <c r="B284" s="19"/>
      <c r="C284" s="19"/>
      <c r="D284" s="19"/>
      <c r="E284" s="19"/>
      <c r="F284" s="71"/>
      <c r="G284" s="19"/>
      <c r="H284" s="19"/>
    </row>
    <row r="285" spans="2:8" x14ac:dyDescent="0.25">
      <c r="B285" s="19" t="s">
        <v>86</v>
      </c>
      <c r="G285" s="42">
        <v>13552455.810000001</v>
      </c>
    </row>
    <row r="286" spans="2:8" x14ac:dyDescent="0.25">
      <c r="B286" s="19"/>
    </row>
    <row r="287" spans="2:8" x14ac:dyDescent="0.25">
      <c r="B287" s="37" t="s">
        <v>87</v>
      </c>
    </row>
    <row r="288" spans="2:8" x14ac:dyDescent="0.25">
      <c r="B288" s="19" t="s">
        <v>88</v>
      </c>
      <c r="G288" s="60">
        <v>0</v>
      </c>
    </row>
    <row r="289" spans="2:6" x14ac:dyDescent="0.25">
      <c r="B289" s="19"/>
    </row>
    <row r="290" spans="2:6" x14ac:dyDescent="0.25">
      <c r="B290" s="37" t="s">
        <v>89</v>
      </c>
    </row>
    <row r="291" spans="2:6" x14ac:dyDescent="0.25">
      <c r="B291" s="19" t="s">
        <v>203</v>
      </c>
      <c r="F291" s="71">
        <v>26000</v>
      </c>
    </row>
    <row r="292" spans="2:6" x14ac:dyDescent="0.25">
      <c r="B292" s="19" t="s">
        <v>90</v>
      </c>
      <c r="F292" s="71">
        <v>275000</v>
      </c>
    </row>
    <row r="293" spans="2:6" x14ac:dyDescent="0.25">
      <c r="B293" s="19" t="s">
        <v>91</v>
      </c>
      <c r="F293" s="71">
        <v>886851.01</v>
      </c>
    </row>
    <row r="294" spans="2:6" x14ac:dyDescent="0.25">
      <c r="B294" s="19" t="s">
        <v>92</v>
      </c>
      <c r="F294" s="71">
        <v>0</v>
      </c>
    </row>
    <row r="295" spans="2:6" x14ac:dyDescent="0.25">
      <c r="B295" s="19" t="s">
        <v>93</v>
      </c>
      <c r="F295" s="71">
        <v>150</v>
      </c>
    </row>
    <row r="296" spans="2:6" x14ac:dyDescent="0.25">
      <c r="B296" s="19" t="s">
        <v>94</v>
      </c>
      <c r="F296" s="71">
        <v>1030</v>
      </c>
    </row>
    <row r="297" spans="2:6" x14ac:dyDescent="0.25">
      <c r="B297" s="19" t="s">
        <v>95</v>
      </c>
      <c r="F297" s="71">
        <v>1658427.72</v>
      </c>
    </row>
    <row r="298" spans="2:6" x14ac:dyDescent="0.25">
      <c r="B298" s="19"/>
    </row>
    <row r="299" spans="2:6" x14ac:dyDescent="0.25">
      <c r="B299" s="19"/>
    </row>
    <row r="300" spans="2:6" x14ac:dyDescent="0.25">
      <c r="B300" s="19"/>
    </row>
    <row r="301" spans="2:6" x14ac:dyDescent="0.25">
      <c r="B301" s="37" t="s">
        <v>96</v>
      </c>
    </row>
    <row r="302" spans="2:6" x14ac:dyDescent="0.25">
      <c r="B302" s="19" t="s">
        <v>38</v>
      </c>
      <c r="F302" s="71">
        <v>6946200.6600000001</v>
      </c>
    </row>
    <row r="303" spans="2:6" x14ac:dyDescent="0.25">
      <c r="B303" s="19" t="s">
        <v>39</v>
      </c>
      <c r="F303" s="71">
        <v>2568390.41</v>
      </c>
    </row>
    <row r="304" spans="2:6" x14ac:dyDescent="0.25">
      <c r="B304" s="19" t="s">
        <v>121</v>
      </c>
      <c r="F304" s="71">
        <v>861378.63</v>
      </c>
    </row>
    <row r="305" spans="1:9" x14ac:dyDescent="0.25">
      <c r="B305" s="19"/>
    </row>
    <row r="306" spans="1:9" x14ac:dyDescent="0.25">
      <c r="B306" s="19"/>
    </row>
    <row r="307" spans="1:9" x14ac:dyDescent="0.25">
      <c r="B307" s="37" t="s">
        <v>97</v>
      </c>
    </row>
    <row r="308" spans="1:9" x14ac:dyDescent="0.25">
      <c r="B308" s="19" t="s">
        <v>204</v>
      </c>
      <c r="F308" s="71">
        <v>16000</v>
      </c>
    </row>
    <row r="309" spans="1:9" x14ac:dyDescent="0.25">
      <c r="B309" s="19" t="s">
        <v>205</v>
      </c>
      <c r="F309" s="71">
        <v>9000</v>
      </c>
    </row>
    <row r="310" spans="1:9" x14ac:dyDescent="0.25">
      <c r="B310" s="19" t="s">
        <v>206</v>
      </c>
      <c r="F310" s="71">
        <v>137186.64000000001</v>
      </c>
    </row>
    <row r="311" spans="1:9" x14ac:dyDescent="0.25">
      <c r="B311" s="19"/>
      <c r="F311" s="71"/>
    </row>
    <row r="312" spans="1:9" x14ac:dyDescent="0.25">
      <c r="B312" s="37" t="s">
        <v>98</v>
      </c>
      <c r="F312" s="71">
        <v>169667</v>
      </c>
    </row>
    <row r="313" spans="1:9" x14ac:dyDescent="0.25">
      <c r="B313" s="19"/>
    </row>
    <row r="316" spans="1:9" x14ac:dyDescent="0.25">
      <c r="B316" s="29" t="s">
        <v>207</v>
      </c>
      <c r="F316" s="72">
        <v>13555282.43</v>
      </c>
      <c r="G316" s="48">
        <f>SUM(G285:G315)</f>
        <v>13552455.810000001</v>
      </c>
    </row>
    <row r="317" spans="1:9" ht="15.75" thickBot="1" x14ac:dyDescent="0.3"/>
    <row r="318" spans="1:9" x14ac:dyDescent="0.25">
      <c r="A318" s="76"/>
      <c r="B318" s="77" t="s">
        <v>78</v>
      </c>
      <c r="C318" s="24"/>
      <c r="D318" s="24"/>
      <c r="E318" s="24"/>
      <c r="F318" s="24"/>
      <c r="G318" s="24"/>
      <c r="H318" s="24"/>
      <c r="I318" s="78"/>
    </row>
    <row r="319" spans="1:9" x14ac:dyDescent="0.25">
      <c r="A319" s="79"/>
      <c r="B319" s="29" t="s">
        <v>79</v>
      </c>
      <c r="C319" s="19"/>
      <c r="D319" s="19"/>
      <c r="E319" s="19"/>
      <c r="F319" s="19"/>
      <c r="G319" s="29" t="s">
        <v>180</v>
      </c>
      <c r="H319" s="19"/>
      <c r="I319" s="80"/>
    </row>
    <row r="320" spans="1:9" x14ac:dyDescent="0.25">
      <c r="A320" s="36" t="s">
        <v>72</v>
      </c>
      <c r="B320" s="37" t="s">
        <v>73</v>
      </c>
      <c r="C320" s="37" t="s">
        <v>74</v>
      </c>
      <c r="D320" s="37" t="s">
        <v>75</v>
      </c>
      <c r="E320" s="37" t="s">
        <v>179</v>
      </c>
      <c r="F320" s="37" t="s">
        <v>76</v>
      </c>
      <c r="G320" s="29" t="s">
        <v>181</v>
      </c>
      <c r="H320" s="37" t="s">
        <v>77</v>
      </c>
      <c r="I320" s="80"/>
    </row>
    <row r="321" spans="1:9" x14ac:dyDescent="0.25">
      <c r="A321" s="28">
        <v>1</v>
      </c>
      <c r="B321" s="81" t="s">
        <v>193</v>
      </c>
      <c r="C321" s="52">
        <v>8946765.3200000003</v>
      </c>
      <c r="D321" s="52">
        <v>6946200.6600000001</v>
      </c>
      <c r="E321" s="19"/>
      <c r="F321" s="19"/>
      <c r="G321" s="41" t="s">
        <v>211</v>
      </c>
      <c r="H321" s="19"/>
      <c r="I321" s="80"/>
    </row>
    <row r="322" spans="1:9" ht="86.25" x14ac:dyDescent="0.25">
      <c r="A322" s="79">
        <v>2</v>
      </c>
      <c r="B322" s="19" t="s">
        <v>182</v>
      </c>
      <c r="C322" s="82" t="s">
        <v>194</v>
      </c>
      <c r="D322" s="42">
        <v>2568390.41</v>
      </c>
      <c r="E322" s="19"/>
      <c r="F322" s="42">
        <v>914111.35</v>
      </c>
      <c r="G322" s="42" t="s">
        <v>197</v>
      </c>
      <c r="H322" s="42">
        <v>92710.55</v>
      </c>
      <c r="I322" s="80"/>
    </row>
    <row r="323" spans="1:9" x14ac:dyDescent="0.25">
      <c r="A323" s="28">
        <v>3</v>
      </c>
      <c r="B323" s="19" t="s">
        <v>183</v>
      </c>
      <c r="C323" s="42">
        <v>17410.61</v>
      </c>
      <c r="D323" s="19"/>
      <c r="E323" s="19"/>
      <c r="F323" s="42">
        <v>17410.61</v>
      </c>
      <c r="G323" s="19"/>
      <c r="H323" s="42">
        <v>1765.81</v>
      </c>
      <c r="I323" s="80"/>
    </row>
    <row r="324" spans="1:9" ht="86.25" x14ac:dyDescent="0.25">
      <c r="A324" s="79">
        <v>4</v>
      </c>
      <c r="B324" s="19" t="s">
        <v>184</v>
      </c>
      <c r="C324" s="82" t="s">
        <v>195</v>
      </c>
      <c r="D324" s="42">
        <v>861378.63</v>
      </c>
      <c r="E324" s="19"/>
      <c r="F324" s="42">
        <v>524699.51</v>
      </c>
      <c r="G324" s="81" t="s">
        <v>196</v>
      </c>
      <c r="H324" s="42">
        <v>53215.81</v>
      </c>
      <c r="I324" s="80"/>
    </row>
    <row r="325" spans="1:9" ht="43.5" x14ac:dyDescent="0.25">
      <c r="A325" s="79">
        <v>5</v>
      </c>
      <c r="B325" s="19" t="s">
        <v>185</v>
      </c>
      <c r="C325" s="42">
        <v>137186.64000000001</v>
      </c>
      <c r="D325" s="19"/>
      <c r="E325" s="42">
        <v>137186.64000000001</v>
      </c>
      <c r="F325" s="19"/>
      <c r="G325" s="82" t="s">
        <v>198</v>
      </c>
      <c r="H325" s="19"/>
      <c r="I325" s="80"/>
    </row>
    <row r="326" spans="1:9" x14ac:dyDescent="0.25">
      <c r="A326" s="79">
        <v>6</v>
      </c>
      <c r="B326" s="19" t="s">
        <v>186</v>
      </c>
      <c r="C326" s="42">
        <v>3668.29</v>
      </c>
      <c r="D326" s="19"/>
      <c r="E326" s="19"/>
      <c r="F326" s="42">
        <v>3668.29</v>
      </c>
      <c r="G326" s="19"/>
      <c r="H326" s="42">
        <v>372.04</v>
      </c>
      <c r="I326" s="80"/>
    </row>
    <row r="327" spans="1:9" ht="29.25" x14ac:dyDescent="0.25">
      <c r="A327" s="79">
        <v>7</v>
      </c>
      <c r="B327" s="19" t="s">
        <v>191</v>
      </c>
      <c r="C327" s="42">
        <v>54000</v>
      </c>
      <c r="D327" s="19"/>
      <c r="E327" s="81" t="s">
        <v>192</v>
      </c>
      <c r="F327" s="42">
        <v>38000</v>
      </c>
      <c r="G327" s="42">
        <v>16000</v>
      </c>
      <c r="H327" s="42">
        <v>3854.01</v>
      </c>
      <c r="I327" s="80"/>
    </row>
    <row r="328" spans="1:9" x14ac:dyDescent="0.25">
      <c r="A328" s="79"/>
      <c r="B328" s="19"/>
      <c r="C328" s="19"/>
      <c r="D328" s="19"/>
      <c r="E328" s="19"/>
      <c r="F328" s="42"/>
      <c r="G328" s="42"/>
      <c r="H328" s="19"/>
      <c r="I328" s="80"/>
    </row>
    <row r="329" spans="1:9" x14ac:dyDescent="0.25">
      <c r="A329" s="79">
        <v>8</v>
      </c>
      <c r="B329" s="19" t="s">
        <v>187</v>
      </c>
      <c r="C329" s="42">
        <v>100000</v>
      </c>
      <c r="D329" s="19"/>
      <c r="E329" s="19"/>
      <c r="F329" s="42">
        <v>100000</v>
      </c>
      <c r="G329" s="19"/>
      <c r="H329" s="42">
        <v>10142.15</v>
      </c>
      <c r="I329" s="80"/>
    </row>
    <row r="330" spans="1:9" x14ac:dyDescent="0.25">
      <c r="A330" s="28">
        <v>9</v>
      </c>
      <c r="B330" s="19" t="s">
        <v>188</v>
      </c>
      <c r="C330" s="42">
        <v>72000</v>
      </c>
      <c r="D330" s="19"/>
      <c r="E330" s="19"/>
      <c r="F330" s="42">
        <v>72000</v>
      </c>
      <c r="H330" s="42">
        <v>7302.35</v>
      </c>
      <c r="I330" s="80"/>
    </row>
    <row r="331" spans="1:9" x14ac:dyDescent="0.25">
      <c r="A331" s="28">
        <v>10</v>
      </c>
      <c r="B331" s="19" t="s">
        <v>189</v>
      </c>
      <c r="C331" s="42">
        <v>12000</v>
      </c>
      <c r="D331" s="19"/>
      <c r="E331" s="19" t="s">
        <v>190</v>
      </c>
      <c r="F331" s="42">
        <v>3000</v>
      </c>
      <c r="G331" s="42">
        <v>9000</v>
      </c>
      <c r="H331" s="42">
        <v>304.26</v>
      </c>
      <c r="I331" s="80"/>
    </row>
    <row r="332" spans="1:9" x14ac:dyDescent="0.25">
      <c r="A332" s="79"/>
      <c r="F332"/>
      <c r="H332" s="83"/>
      <c r="I332" s="80"/>
    </row>
    <row r="333" spans="1:9" x14ac:dyDescent="0.25">
      <c r="A333" s="79"/>
      <c r="F333"/>
      <c r="I333" s="80"/>
    </row>
    <row r="334" spans="1:9" x14ac:dyDescent="0.25">
      <c r="A334" s="79"/>
      <c r="F334" s="84">
        <v>1672889.76</v>
      </c>
      <c r="H334" s="84">
        <v>169667</v>
      </c>
      <c r="I334" s="80"/>
    </row>
    <row r="335" spans="1:9" x14ac:dyDescent="0.25">
      <c r="A335" s="79"/>
      <c r="F335"/>
      <c r="I335" s="80"/>
    </row>
    <row r="336" spans="1:9" x14ac:dyDescent="0.25">
      <c r="A336" s="79"/>
      <c r="F336"/>
      <c r="I336" s="80"/>
    </row>
    <row r="337" spans="1:9" x14ac:dyDescent="0.25">
      <c r="A337" s="79"/>
      <c r="B337" s="85" t="s">
        <v>202</v>
      </c>
      <c r="C337" s="85"/>
      <c r="F337"/>
      <c r="I337" s="80"/>
    </row>
    <row r="338" spans="1:9" x14ac:dyDescent="0.25">
      <c r="A338" s="79"/>
      <c r="F338"/>
      <c r="I338" s="80"/>
    </row>
    <row r="339" spans="1:9" ht="15.75" thickBot="1" x14ac:dyDescent="0.3">
      <c r="A339" s="86"/>
      <c r="B339" s="87" t="s">
        <v>80</v>
      </c>
      <c r="C339" s="88"/>
      <c r="D339" s="88"/>
      <c r="E339" s="88"/>
      <c r="F339" s="88"/>
      <c r="G339" s="88"/>
      <c r="H339" s="88"/>
      <c r="I339" s="89"/>
    </row>
  </sheetData>
  <mergeCells count="98">
    <mergeCell ref="B19:D19"/>
    <mergeCell ref="B5:D5"/>
    <mergeCell ref="B7:E7"/>
    <mergeCell ref="B8:E8"/>
    <mergeCell ref="B10:C10"/>
    <mergeCell ref="B12:D12"/>
    <mergeCell ref="B13:D13"/>
    <mergeCell ref="B20:E20"/>
    <mergeCell ref="B21:D21"/>
    <mergeCell ref="B22:D22"/>
    <mergeCell ref="B35:C35"/>
    <mergeCell ref="B25:D25"/>
    <mergeCell ref="B27:C27"/>
    <mergeCell ref="B29:D29"/>
    <mergeCell ref="B31:E31"/>
    <mergeCell ref="B32:C32"/>
    <mergeCell ref="B23:E23"/>
    <mergeCell ref="B24:D24"/>
    <mergeCell ref="B14:E14"/>
    <mergeCell ref="B16:C16"/>
    <mergeCell ref="B17:D17"/>
    <mergeCell ref="B18:E18"/>
    <mergeCell ref="B37:E37"/>
    <mergeCell ref="B39:D39"/>
    <mergeCell ref="B40:E40"/>
    <mergeCell ref="B48:D48"/>
    <mergeCell ref="B50:E50"/>
    <mergeCell ref="B64:D64"/>
    <mergeCell ref="B51:E51"/>
    <mergeCell ref="B53:C53"/>
    <mergeCell ref="B55:D55"/>
    <mergeCell ref="B56:D56"/>
    <mergeCell ref="B57:E57"/>
    <mergeCell ref="B59:C59"/>
    <mergeCell ref="B60:D60"/>
    <mergeCell ref="B61:E61"/>
    <mergeCell ref="B62:D62"/>
    <mergeCell ref="B63:E63"/>
    <mergeCell ref="B82:E82"/>
    <mergeCell ref="B65:E65"/>
    <mergeCell ref="B66:D66"/>
    <mergeCell ref="B67:E67"/>
    <mergeCell ref="B68:D68"/>
    <mergeCell ref="B69:D69"/>
    <mergeCell ref="B71:C71"/>
    <mergeCell ref="B73:D73"/>
    <mergeCell ref="B75:E75"/>
    <mergeCell ref="B76:C76"/>
    <mergeCell ref="B79:C79"/>
    <mergeCell ref="B94:D94"/>
    <mergeCell ref="B96:E96"/>
    <mergeCell ref="B84:D84"/>
    <mergeCell ref="B85:E85"/>
    <mergeCell ref="B109:E109"/>
    <mergeCell ref="B97:E97"/>
    <mergeCell ref="B99:C99"/>
    <mergeCell ref="B101:D101"/>
    <mergeCell ref="B102:D102"/>
    <mergeCell ref="B103:E103"/>
    <mergeCell ref="B110:D110"/>
    <mergeCell ref="B111:D111"/>
    <mergeCell ref="B105:C105"/>
    <mergeCell ref="B106:D106"/>
    <mergeCell ref="B107:E107"/>
    <mergeCell ref="B108:D108"/>
    <mergeCell ref="B125:D125"/>
    <mergeCell ref="B126:E126"/>
    <mergeCell ref="B134:D134"/>
    <mergeCell ref="B137:C137"/>
    <mergeCell ref="B113:C113"/>
    <mergeCell ref="B115:D115"/>
    <mergeCell ref="B117:E117"/>
    <mergeCell ref="B118:C118"/>
    <mergeCell ref="B121:C121"/>
    <mergeCell ref="B123:E123"/>
    <mergeCell ref="B156:E156"/>
    <mergeCell ref="B140:D140"/>
    <mergeCell ref="B142:D142"/>
    <mergeCell ref="B143:E143"/>
    <mergeCell ref="B146:C146"/>
    <mergeCell ref="B147:D147"/>
    <mergeCell ref="B148:E148"/>
    <mergeCell ref="B149:D149"/>
    <mergeCell ref="B151:E151"/>
    <mergeCell ref="B154:D154"/>
    <mergeCell ref="B155:D155"/>
    <mergeCell ref="B177:E177"/>
    <mergeCell ref="B157:D157"/>
    <mergeCell ref="B158:E158"/>
    <mergeCell ref="B159:D159"/>
    <mergeCell ref="B160:D160"/>
    <mergeCell ref="B162:C162"/>
    <mergeCell ref="B164:D164"/>
    <mergeCell ref="B166:E166"/>
    <mergeCell ref="B167:C167"/>
    <mergeCell ref="B172:C172"/>
    <mergeCell ref="B174:E174"/>
    <mergeCell ref="B176:D176"/>
  </mergeCells>
  <hyperlinks>
    <hyperlink ref="B220" r:id="rId1" xr:uid="{88BE04BC-8439-4D49-9083-B49E3A0D4481}"/>
    <hyperlink ref="B230" r:id="rId2" xr:uid="{B101BCFF-9155-4B75-976C-FEC1A7619F71}"/>
    <hyperlink ref="B245" r:id="rId3" xr:uid="{4EC65A08-0196-4657-B1F8-446FCD6ECB56}"/>
  </hyperlinks>
  <pageMargins left="1.2254901960784314E-2" right="7.3529411764705885E-2" top="0.75" bottom="0.75" header="0.3" footer="0.3"/>
  <pageSetup paperSize="9" scale="66" fitToHeight="0" orientation="landscape" horizontalDpi="1200" verticalDpi="1200" r:id="rId4"/>
  <headerFooter>
    <oddFooter xml:space="preserve">&amp;C202324-1028.Paper2Summarive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BC0C-79B8-4C64-86FB-AEEE38EF2776}">
  <dimension ref="A1"/>
  <sheetViews>
    <sheetView workbookViewId="0">
      <selection sqref="A1:I22"/>
    </sheetView>
  </sheetViews>
  <sheetFormatPr defaultRowHeight="15" x14ac:dyDescent="0.25"/>
  <cols>
    <col min="1" max="1" width="9.140625" customWidth="1"/>
    <col min="2" max="2" width="37" customWidth="1"/>
    <col min="3" max="3" width="23.85546875" customWidth="1"/>
    <col min="4" max="4" width="25.140625" customWidth="1"/>
    <col min="5" max="5" width="24.85546875" customWidth="1"/>
    <col min="6" max="6" width="34.140625" customWidth="1"/>
    <col min="7" max="7" width="28.140625" customWidth="1"/>
    <col min="8" max="8" width="25.85546875" customWidth="1"/>
  </cols>
  <sheetData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Lindie Koupis</dc:creator>
  <cp:lastModifiedBy>Lindie Koupis</cp:lastModifiedBy>
  <cp:lastPrinted>2023-11-29T08:33:02Z</cp:lastPrinted>
  <dcterms:created xsi:type="dcterms:W3CDTF">2023-11-27T11:13:36Z</dcterms:created>
  <dcterms:modified xsi:type="dcterms:W3CDTF">2023-11-29T08:52:35Z</dcterms:modified>
</cp:coreProperties>
</file>